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ARVAJAL\Desktop\DOCUMENTOS  PRESUPUESTO DORIS CVP\INFORME PRESUPUESTAL CVP\INFORMES FINANCIEROS CVP 2018\INFORME FINANCIERO A 30 JUNIO 2018\"/>
    </mc:Choice>
  </mc:AlternateContent>
  <bookViews>
    <workbookView xWindow="0" yWindow="0" windowWidth="23040" windowHeight="9192"/>
  </bookViews>
  <sheets>
    <sheet name="EJECUCION A 30 JUNIO DE 2018" sheetId="1" r:id="rId1"/>
  </sheets>
  <definedNames>
    <definedName name="_xlnm._FilterDatabase" localSheetId="0" hidden="1">'EJECUCION A 30 JUNIO DE 2018'!$A$4:$M$58</definedName>
  </definedNames>
  <calcPr calcId="162913"/>
</workbook>
</file>

<file path=xl/calcChain.xml><?xml version="1.0" encoding="utf-8"?>
<calcChain xmlns="http://schemas.openxmlformats.org/spreadsheetml/2006/main">
  <c r="E3" i="1" l="1"/>
  <c r="D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" i="1"/>
  <c r="G3" i="1" l="1"/>
  <c r="H3" i="1"/>
  <c r="I3" i="1"/>
  <c r="J3" i="1"/>
  <c r="K3" i="1"/>
  <c r="L3" i="1"/>
  <c r="M3" i="1"/>
  <c r="F3" i="1"/>
</calcChain>
</file>

<file path=xl/sharedStrings.xml><?xml version="1.0" encoding="utf-8"?>
<sst xmlns="http://schemas.openxmlformats.org/spreadsheetml/2006/main" count="118" uniqueCount="117">
  <si>
    <t>3-1-1-01-01-00-0000-00</t>
  </si>
  <si>
    <t>Sueldos Personal de Nina</t>
  </si>
  <si>
    <t>3-1-1-01-04-00-0000-00</t>
  </si>
  <si>
    <t>Gastos de Representaci</t>
  </si>
  <si>
    <t>3-1-1-01-05-00-0000-00</t>
  </si>
  <si>
    <t>Horas Extras, Dominicales, Festivos, Recargo Nocturno y Trabajo Suplementario</t>
  </si>
  <si>
    <t>3-1-1-01-06-00-0000-00</t>
  </si>
  <si>
    <t>Auxilio de Transporte</t>
  </si>
  <si>
    <t>3-1-1-01-07-00-0000-00</t>
  </si>
  <si>
    <t>Subsidio de Alimentaci</t>
  </si>
  <si>
    <t>3-1-1-01-08-00-0000-00</t>
  </si>
  <si>
    <t>Bonificaci por Servicios Prestados</t>
  </si>
  <si>
    <t>3-1-1-01-11-00-0000-00</t>
  </si>
  <si>
    <t>Prima Semestral</t>
  </si>
  <si>
    <t>3-1-1-01-12-00-0000-00</t>
  </si>
  <si>
    <t>Prima de Servicios</t>
  </si>
  <si>
    <t>3-1-1-01-13-00-0000-00</t>
  </si>
  <si>
    <t>Prima de Navidad</t>
  </si>
  <si>
    <t>3-1-1-01-14-00-0000-00</t>
  </si>
  <si>
    <t>Prima de Vacaciones</t>
  </si>
  <si>
    <t>3-1-1-01-15-00-0000-00</t>
  </si>
  <si>
    <t>Prima T馗nica</t>
  </si>
  <si>
    <t>3-1-1-01-16-00-0000-00</t>
  </si>
  <si>
    <t>Prima de Antiguedad</t>
  </si>
  <si>
    <t>3-1-1-01-17-00-0000-00</t>
  </si>
  <si>
    <t>Prima Secretarial</t>
  </si>
  <si>
    <t>3-1-1-01-21-00-0000-00</t>
  </si>
  <si>
    <t>Vacaciones en Dinero</t>
  </si>
  <si>
    <t>3-1-1-01-25-03-0000-00</t>
  </si>
  <si>
    <t>Quinquenio</t>
  </si>
  <si>
    <t>3-1-1-01-26-00-0000-00</t>
  </si>
  <si>
    <t>Bonificaci Especial de Recreaci</t>
  </si>
  <si>
    <t>3-1-1-01-28-00-0000-00</t>
  </si>
  <si>
    <t>Reconocimiento por Permanencia en el Servicio P炻lico</t>
  </si>
  <si>
    <t>3-1-1-02-03-01-0000-00</t>
  </si>
  <si>
    <t>Honorarios Entidad</t>
  </si>
  <si>
    <t>3-1-1-02-04-00-0000-00</t>
  </si>
  <si>
    <t>Remuneraci Servicios T馗nicos</t>
  </si>
  <si>
    <t>3-1-1-03-01-01-0000-00</t>
  </si>
  <si>
    <t>Cesant僘s Fondos Privados</t>
  </si>
  <si>
    <t>3-1-1-03-01-02-0000-00</t>
  </si>
  <si>
    <t>Pensiones Fondos Privados</t>
  </si>
  <si>
    <t>3-1-1-03-01-03-0000-00</t>
  </si>
  <si>
    <t>Salud EPS Privadas</t>
  </si>
  <si>
    <t>3-1-1-03-01-04-0000-00</t>
  </si>
  <si>
    <t>Riesgos Profesionales Sector Privado</t>
  </si>
  <si>
    <t>3-1-1-03-01-05-0000-00</t>
  </si>
  <si>
    <t>Caja de Compensaci</t>
  </si>
  <si>
    <t>3-1-1-03-02-01-0000-00</t>
  </si>
  <si>
    <t>Cesant僘s Fondos P炻licos</t>
  </si>
  <si>
    <t>3-1-1-03-02-02-0000-00</t>
  </si>
  <si>
    <t>Pensiones Fondos P炻licos</t>
  </si>
  <si>
    <t>3-1-1-03-02-06-0000-00</t>
  </si>
  <si>
    <t>ICBF</t>
  </si>
  <si>
    <t>3-1-1-03-02-07-0000-00</t>
  </si>
  <si>
    <t>SENA</t>
  </si>
  <si>
    <t>3-1-2-01-01-00-0000-00</t>
  </si>
  <si>
    <t>Dotaci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</si>
  <si>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</si>
  <si>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</si>
  <si>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</si>
  <si>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</si>
  <si>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</si>
  <si>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</si>
  <si>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3-1-2-02-02-00-0000-00</t>
  </si>
  <si>
    <t>Vi疸icos y Gastos de Viaje</t>
  </si>
  <si>
    <t>3-1-2-02-03-00-0000-00</t>
  </si>
  <si>
    <t>Gastos de Transporte y Comunicaci</t>
  </si>
  <si>
    <t>3-1-2-02-04-00-0000-00</t>
  </si>
  <si>
    <t>Impresos y  Publicaciones</t>
  </si>
  <si>
    <t>3-1-2-02-05-01-0000-00</t>
  </si>
  <si>
    <t>Mantenimiento Entidad</t>
  </si>
  <si>
    <t>3-1-2-02-06-01-0000-00</t>
  </si>
  <si>
    <t>Seguros Entidad</t>
  </si>
  <si>
    <t>3-1-2-02-08-01-0000-00</t>
  </si>
  <si>
    <t>Energ僘</t>
  </si>
  <si>
    <t>3-1-2-02-08-02-0000-00</t>
  </si>
  <si>
    <t>Acueducto y Alcantarillado</t>
  </si>
  <si>
    <t>3-1-2-02-08-03-0000-00</t>
  </si>
  <si>
    <t>Aseo</t>
  </si>
  <si>
    <t>3-1-2-02-08-04-0000-00</t>
  </si>
  <si>
    <t>Tel馭ono</t>
  </si>
  <si>
    <t>3-1-2-02-09-01-0000-00</t>
  </si>
  <si>
    <t>Capacitaci Interna</t>
  </si>
  <si>
    <t>3-1-2-02-10-00-0000-00</t>
  </si>
  <si>
    <t>Bienestar e Incentivos</t>
  </si>
  <si>
    <t>3-1-2-02-12-00-0000-00</t>
  </si>
  <si>
    <t>Salud Ocupacional</t>
  </si>
  <si>
    <t>3-1-2-03-02-00-0000-00</t>
  </si>
  <si>
    <t>Impuestos, Tasas, Contribuciones, Derechos y Multas</t>
  </si>
  <si>
    <t>3-1-5-00-00-00-0000-00</t>
  </si>
  <si>
    <t>PASIVOS EXIGIBLES</t>
  </si>
  <si>
    <t>3-3-1-15-01-04-3075-110</t>
  </si>
  <si>
    <t>110 - Reasentamiento de hogares localizados en zonas de alto riesgo no mitigable</t>
  </si>
  <si>
    <t>3-3-1-15-02-14-0208-134</t>
  </si>
  <si>
    <t>134 - Mejoramiento de barrios</t>
  </si>
  <si>
    <t>3-3-1-15-02-14-0471-134</t>
  </si>
  <si>
    <t>134 - Titulaci de predios y gesti de urbanizaciones</t>
  </si>
  <si>
    <t>3-3-1-15-02-14-7328-134</t>
  </si>
  <si>
    <t>134 - Mejoramiento de vivienda en sus condiciones f﨎icas y de habitabilidad en los asentamientos humanos priorizados en 疵ea urbana y rural</t>
  </si>
  <si>
    <t>3-3-1-15-07-42-0943-185</t>
  </si>
  <si>
    <t>185 - Fortalecimiento institucional para la transparencia, participaci ciudadana, control y responsabilidad social y anticorrupci</t>
  </si>
  <si>
    <t>3-3-1-15-07-43-0404-189</t>
  </si>
  <si>
    <t>189 - Fortalecimiento institucional para aumentar la eficiencia de la gesti</t>
  </si>
  <si>
    <t>3-3-1-15-07-44-1174-192</t>
  </si>
  <si>
    <t>192 - Fortalecimiento de las tecnolog僘s de informaci y la comunicaci</t>
  </si>
  <si>
    <t>3-3-4-00-00-00-0000-00</t>
  </si>
  <si>
    <t>CDP</t>
  </si>
  <si>
    <t>SALDO</t>
  </si>
  <si>
    <t>REGISTROS</t>
  </si>
  <si>
    <t>CDP POR COMPROMETER</t>
  </si>
  <si>
    <t>GIROS</t>
  </si>
  <si>
    <t>COMPRO SIN AUT GIROS</t>
  </si>
  <si>
    <t>PRESUPUESTO 01 ENERO</t>
  </si>
  <si>
    <t>MODIFICACIONES</t>
  </si>
  <si>
    <t>PRESUPUESTO A 30 JUNIO 2018</t>
  </si>
  <si>
    <t>EJECUCION PRESUPUESTAL CVP A 30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</si>
</sst>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1" fontId="0" fillId="0" borderId="0" xfId="1" applyFont="1"/>
    <xf numFmtId="41" fontId="16" fillId="0" borderId="0" xfId="1" applyFont="1"/>
    <xf numFmtId="41" fontId="16" fillId="0" borderId="0" xfId="1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10" xfId="0" applyBorder="1"/>
    <xf numFmtId="41" fontId="16" fillId="0" borderId="10" xfId="1" applyFont="1" applyBorder="1"/>
    <xf numFmtId="164" fontId="16" fillId="35" borderId="10" xfId="43" applyNumberFormat="1" applyFont="1" applyFill="1" applyBorder="1" applyAlignment="1">
      <alignment horizontal="center" wrapText="1"/>
    </xf>
    <xf numFmtId="0" fontId="16" fillId="0" borderId="10" xfId="0" applyFont="1" applyBorder="1"/>
    <xf numFmtId="164" fontId="16" fillId="36" borderId="10" xfId="43" applyNumberFormat="1" applyFont="1" applyFill="1" applyBorder="1" applyAlignment="1">
      <alignment horizontal="center" wrapText="1"/>
    </xf>
    <xf numFmtId="41" fontId="16" fillId="0" borderId="10" xfId="1" applyFont="1" applyBorder="1" applyAlignment="1">
      <alignment horizontal="center"/>
    </xf>
    <xf numFmtId="41" fontId="16" fillId="33" borderId="10" xfId="1" applyFont="1" applyFill="1" applyBorder="1" applyAlignment="1">
      <alignment horizontal="center"/>
    </xf>
    <xf numFmtId="41" fontId="16" fillId="34" borderId="10" xfId="1" applyFont="1" applyFill="1" applyBorder="1" applyAlignment="1">
      <alignment horizontal="center"/>
    </xf>
    <xf numFmtId="164" fontId="16" fillId="37" borderId="10" xfId="43" applyNumberFormat="1" applyFont="1" applyFill="1" applyBorder="1" applyAlignment="1">
      <alignment horizontal="center" wrapText="1"/>
    </xf>
    <xf numFmtId="164" fontId="0" fillId="0" borderId="10" xfId="43" applyNumberFormat="1" applyFont="1" applyBorder="1"/>
    <xf numFmtId="164" fontId="0" fillId="0" borderId="10" xfId="0" applyNumberFormat="1" applyBorder="1"/>
    <xf numFmtId="41" fontId="0" fillId="0" borderId="10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D20" sqref="D20"/>
    </sheetView>
  </sheetViews>
  <sheetFormatPr baseColWidth="10" defaultRowHeight="14.4" x14ac:dyDescent="0.3"/>
  <cols>
    <col min="1" max="1" width="7.21875" customWidth="1"/>
    <col min="2" max="2" width="21" customWidth="1"/>
    <col min="3" max="5" width="16.6640625" customWidth="1"/>
    <col min="6" max="9" width="15" style="1" bestFit="1" customWidth="1"/>
    <col min="10" max="10" width="17.44140625" style="1" customWidth="1"/>
    <col min="11" max="11" width="15" style="1" bestFit="1" customWidth="1"/>
    <col min="12" max="12" width="17.88671875" style="1" customWidth="1"/>
    <col min="13" max="13" width="14" style="1" hidden="1" customWidth="1"/>
  </cols>
  <sheetData>
    <row r="1" spans="1:13" ht="20.399999999999999" customHeight="1" x14ac:dyDescent="0.3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3" spans="1:13" x14ac:dyDescent="0.3">
      <c r="A3" s="5"/>
      <c r="B3" s="5"/>
      <c r="C3" s="5"/>
      <c r="D3" s="6">
        <f>SUBTOTAL(9,D5:D58)</f>
        <v>93663180000</v>
      </c>
      <c r="E3" s="6">
        <f>SUBTOTAL(9,E5:E58)</f>
        <v>-1247000000</v>
      </c>
      <c r="F3" s="6">
        <f>SUBTOTAL(9,F5:F58)</f>
        <v>92416180000</v>
      </c>
      <c r="G3" s="6">
        <f t="shared" ref="G3:M3" si="0">SUBTOTAL(9,G5:G58)</f>
        <v>62258892382</v>
      </c>
      <c r="H3" s="6">
        <f t="shared" si="0"/>
        <v>30157287618</v>
      </c>
      <c r="I3" s="6">
        <f t="shared" si="0"/>
        <v>48549158481</v>
      </c>
      <c r="J3" s="6">
        <f t="shared" si="0"/>
        <v>13709733901</v>
      </c>
      <c r="K3" s="6">
        <f t="shared" si="0"/>
        <v>29159325918</v>
      </c>
      <c r="L3" s="6">
        <f t="shared" si="0"/>
        <v>19389832563</v>
      </c>
      <c r="M3" s="2">
        <f t="shared" si="0"/>
        <v>1163847079</v>
      </c>
    </row>
    <row r="4" spans="1:13" ht="28.8" x14ac:dyDescent="0.3">
      <c r="A4" s="5"/>
      <c r="B4" s="5"/>
      <c r="C4" s="5"/>
      <c r="D4" s="7" t="s">
        <v>113</v>
      </c>
      <c r="E4" s="8" t="s">
        <v>114</v>
      </c>
      <c r="F4" s="9" t="s">
        <v>115</v>
      </c>
      <c r="G4" s="10" t="s">
        <v>107</v>
      </c>
      <c r="H4" s="10" t="s">
        <v>108</v>
      </c>
      <c r="I4" s="11" t="s">
        <v>109</v>
      </c>
      <c r="J4" s="13" t="s">
        <v>110</v>
      </c>
      <c r="K4" s="12" t="s">
        <v>111</v>
      </c>
      <c r="L4" s="13" t="s">
        <v>112</v>
      </c>
      <c r="M4" s="3"/>
    </row>
    <row r="5" spans="1:13" x14ac:dyDescent="0.3">
      <c r="A5" s="5">
        <v>2018</v>
      </c>
      <c r="B5" s="5" t="s">
        <v>0</v>
      </c>
      <c r="C5" s="5" t="s">
        <v>1</v>
      </c>
      <c r="D5" s="14">
        <v>2669377000</v>
      </c>
      <c r="E5" s="15">
        <f>+F5-D5</f>
        <v>-1985699</v>
      </c>
      <c r="F5" s="16">
        <v>2667391301</v>
      </c>
      <c r="G5" s="16">
        <v>2667391301</v>
      </c>
      <c r="H5" s="16">
        <v>0</v>
      </c>
      <c r="I5" s="16">
        <v>1317859335</v>
      </c>
      <c r="J5" s="16">
        <v>1349531966</v>
      </c>
      <c r="K5" s="16">
        <v>1317859335</v>
      </c>
      <c r="L5" s="16">
        <v>0</v>
      </c>
      <c r="M5" s="1">
        <v>0</v>
      </c>
    </row>
    <row r="6" spans="1:13" x14ac:dyDescent="0.3">
      <c r="A6" s="5">
        <v>2018</v>
      </c>
      <c r="B6" s="5" t="s">
        <v>2</v>
      </c>
      <c r="C6" s="5" t="s">
        <v>3</v>
      </c>
      <c r="D6" s="14">
        <v>420560000</v>
      </c>
      <c r="E6" s="15">
        <f t="shared" ref="E6:E58" si="1">+F6-D6</f>
        <v>0</v>
      </c>
      <c r="F6" s="16">
        <v>420560000</v>
      </c>
      <c r="G6" s="16">
        <v>420560000</v>
      </c>
      <c r="H6" s="16">
        <v>0</v>
      </c>
      <c r="I6" s="16">
        <v>200141233</v>
      </c>
      <c r="J6" s="16">
        <v>220418767</v>
      </c>
      <c r="K6" s="16">
        <v>200141233</v>
      </c>
      <c r="L6" s="16">
        <v>0</v>
      </c>
      <c r="M6" s="1">
        <v>0</v>
      </c>
    </row>
    <row r="7" spans="1:13" x14ac:dyDescent="0.3">
      <c r="A7" s="5">
        <v>2018</v>
      </c>
      <c r="B7" s="5" t="s">
        <v>4</v>
      </c>
      <c r="C7" s="5" t="s">
        <v>5</v>
      </c>
      <c r="D7" s="14">
        <v>18787000</v>
      </c>
      <c r="E7" s="15">
        <f t="shared" si="1"/>
        <v>-7700000</v>
      </c>
      <c r="F7" s="16">
        <v>11087000</v>
      </c>
      <c r="G7" s="16">
        <v>11087000</v>
      </c>
      <c r="H7" s="16">
        <v>0</v>
      </c>
      <c r="I7" s="16">
        <v>5144756</v>
      </c>
      <c r="J7" s="16">
        <v>5942244</v>
      </c>
      <c r="K7" s="16">
        <v>5144756</v>
      </c>
      <c r="L7" s="16">
        <v>0</v>
      </c>
      <c r="M7" s="1">
        <v>0</v>
      </c>
    </row>
    <row r="8" spans="1:13" x14ac:dyDescent="0.3">
      <c r="A8" s="5">
        <v>2018</v>
      </c>
      <c r="B8" s="5" t="s">
        <v>6</v>
      </c>
      <c r="C8" s="5" t="s">
        <v>7</v>
      </c>
      <c r="D8" s="14">
        <v>21060000</v>
      </c>
      <c r="E8" s="15">
        <f t="shared" si="1"/>
        <v>0</v>
      </c>
      <c r="F8" s="16">
        <v>21060000</v>
      </c>
      <c r="G8" s="16">
        <v>21060000</v>
      </c>
      <c r="H8" s="16">
        <v>0</v>
      </c>
      <c r="I8" s="16">
        <v>10411844</v>
      </c>
      <c r="J8" s="16">
        <v>10648156</v>
      </c>
      <c r="K8" s="16">
        <v>10411844</v>
      </c>
      <c r="L8" s="16">
        <v>0</v>
      </c>
      <c r="M8" s="1">
        <v>0</v>
      </c>
    </row>
    <row r="9" spans="1:13" x14ac:dyDescent="0.3">
      <c r="A9" s="5">
        <v>2018</v>
      </c>
      <c r="B9" s="5" t="s">
        <v>8</v>
      </c>
      <c r="C9" s="5" t="s">
        <v>9</v>
      </c>
      <c r="D9" s="14">
        <v>30608000</v>
      </c>
      <c r="E9" s="15">
        <f t="shared" si="1"/>
        <v>0</v>
      </c>
      <c r="F9" s="16">
        <v>30608000</v>
      </c>
      <c r="G9" s="16">
        <v>30608000</v>
      </c>
      <c r="H9" s="16">
        <v>0</v>
      </c>
      <c r="I9" s="16">
        <v>17013938</v>
      </c>
      <c r="J9" s="16">
        <v>13594062</v>
      </c>
      <c r="K9" s="16">
        <v>17013938</v>
      </c>
      <c r="L9" s="16">
        <v>0</v>
      </c>
      <c r="M9" s="1">
        <v>0</v>
      </c>
    </row>
    <row r="10" spans="1:13" x14ac:dyDescent="0.3">
      <c r="A10" s="5">
        <v>2018</v>
      </c>
      <c r="B10" s="5" t="s">
        <v>10</v>
      </c>
      <c r="C10" s="5" t="s">
        <v>11</v>
      </c>
      <c r="D10" s="14">
        <v>90891000</v>
      </c>
      <c r="E10" s="15">
        <f t="shared" si="1"/>
        <v>0</v>
      </c>
      <c r="F10" s="16">
        <v>90891000</v>
      </c>
      <c r="G10" s="16">
        <v>90891000</v>
      </c>
      <c r="H10" s="16">
        <v>0</v>
      </c>
      <c r="I10" s="16">
        <v>42000955</v>
      </c>
      <c r="J10" s="16">
        <v>48890045</v>
      </c>
      <c r="K10" s="16">
        <v>42000955</v>
      </c>
      <c r="L10" s="16">
        <v>0</v>
      </c>
      <c r="M10" s="1">
        <v>0</v>
      </c>
    </row>
    <row r="11" spans="1:13" x14ac:dyDescent="0.3">
      <c r="A11" s="5">
        <v>2018</v>
      </c>
      <c r="B11" s="5" t="s">
        <v>12</v>
      </c>
      <c r="C11" s="5" t="s">
        <v>13</v>
      </c>
      <c r="D11" s="14">
        <v>63569000</v>
      </c>
      <c r="E11" s="15">
        <f t="shared" si="1"/>
        <v>0</v>
      </c>
      <c r="F11" s="16">
        <v>63569000</v>
      </c>
      <c r="G11" s="16">
        <v>63569000</v>
      </c>
      <c r="H11" s="16">
        <v>0</v>
      </c>
      <c r="I11" s="16">
        <v>34318975</v>
      </c>
      <c r="J11" s="16">
        <v>29250025</v>
      </c>
      <c r="K11" s="16">
        <v>34318975</v>
      </c>
      <c r="L11" s="16">
        <v>0</v>
      </c>
      <c r="M11" s="1">
        <v>0</v>
      </c>
    </row>
    <row r="12" spans="1:13" x14ac:dyDescent="0.3">
      <c r="A12" s="5">
        <v>2018</v>
      </c>
      <c r="B12" s="5" t="s">
        <v>14</v>
      </c>
      <c r="C12" s="5" t="s">
        <v>15</v>
      </c>
      <c r="D12" s="14">
        <v>376795000</v>
      </c>
      <c r="E12" s="15">
        <f t="shared" si="1"/>
        <v>0</v>
      </c>
      <c r="F12" s="16">
        <v>376795000</v>
      </c>
      <c r="G12" s="16">
        <v>376795000</v>
      </c>
      <c r="H12" s="16">
        <v>0</v>
      </c>
      <c r="I12" s="16">
        <v>372926566</v>
      </c>
      <c r="J12" s="16">
        <v>3868434</v>
      </c>
      <c r="K12" s="16">
        <v>372926566</v>
      </c>
      <c r="L12" s="16">
        <v>0</v>
      </c>
      <c r="M12" s="1">
        <v>0</v>
      </c>
    </row>
    <row r="13" spans="1:13" x14ac:dyDescent="0.3">
      <c r="A13" s="5">
        <v>2018</v>
      </c>
      <c r="B13" s="5" t="s">
        <v>16</v>
      </c>
      <c r="C13" s="5" t="s">
        <v>17</v>
      </c>
      <c r="D13" s="14">
        <v>399335000</v>
      </c>
      <c r="E13" s="15">
        <f t="shared" si="1"/>
        <v>-49696743</v>
      </c>
      <c r="F13" s="16">
        <v>349638257</v>
      </c>
      <c r="G13" s="16">
        <v>5300000</v>
      </c>
      <c r="H13" s="16">
        <v>344338257</v>
      </c>
      <c r="I13" s="16">
        <v>3898218</v>
      </c>
      <c r="J13" s="16">
        <v>1401782</v>
      </c>
      <c r="K13" s="16">
        <v>3898218</v>
      </c>
      <c r="L13" s="16">
        <v>0</v>
      </c>
      <c r="M13" s="1">
        <v>0</v>
      </c>
    </row>
    <row r="14" spans="1:13" x14ac:dyDescent="0.3">
      <c r="A14" s="5">
        <v>2018</v>
      </c>
      <c r="B14" s="5" t="s">
        <v>18</v>
      </c>
      <c r="C14" s="5" t="s">
        <v>19</v>
      </c>
      <c r="D14" s="14">
        <v>191687000</v>
      </c>
      <c r="E14" s="15">
        <f t="shared" si="1"/>
        <v>-16254883</v>
      </c>
      <c r="F14" s="16">
        <v>175432117</v>
      </c>
      <c r="G14" s="16">
        <v>175432117</v>
      </c>
      <c r="H14" s="16">
        <v>0</v>
      </c>
      <c r="I14" s="16">
        <v>84668126</v>
      </c>
      <c r="J14" s="16">
        <v>90763991</v>
      </c>
      <c r="K14" s="16">
        <v>84668126</v>
      </c>
      <c r="L14" s="16">
        <v>0</v>
      </c>
      <c r="M14" s="1">
        <v>0</v>
      </c>
    </row>
    <row r="15" spans="1:13" x14ac:dyDescent="0.3">
      <c r="A15" s="5">
        <v>2018</v>
      </c>
      <c r="B15" s="5" t="s">
        <v>20</v>
      </c>
      <c r="C15" s="5" t="s">
        <v>21</v>
      </c>
      <c r="D15" s="14">
        <v>869466000</v>
      </c>
      <c r="E15" s="15">
        <f t="shared" si="1"/>
        <v>-119466000</v>
      </c>
      <c r="F15" s="16">
        <v>750000000</v>
      </c>
      <c r="G15" s="16">
        <v>750000000</v>
      </c>
      <c r="H15" s="16">
        <v>0</v>
      </c>
      <c r="I15" s="16">
        <v>387483712</v>
      </c>
      <c r="J15" s="16">
        <v>362516288</v>
      </c>
      <c r="K15" s="16">
        <v>387483712</v>
      </c>
      <c r="L15" s="16">
        <v>0</v>
      </c>
      <c r="M15" s="1">
        <v>0</v>
      </c>
    </row>
    <row r="16" spans="1:13" x14ac:dyDescent="0.3">
      <c r="A16" s="5">
        <v>2018</v>
      </c>
      <c r="B16" s="5" t="s">
        <v>22</v>
      </c>
      <c r="C16" s="5" t="s">
        <v>23</v>
      </c>
      <c r="D16" s="14">
        <v>71851000</v>
      </c>
      <c r="E16" s="15">
        <f t="shared" si="1"/>
        <v>0</v>
      </c>
      <c r="F16" s="16">
        <v>71851000</v>
      </c>
      <c r="G16" s="16">
        <v>71851000</v>
      </c>
      <c r="H16" s="16">
        <v>0</v>
      </c>
      <c r="I16" s="16">
        <v>28594023</v>
      </c>
      <c r="J16" s="16">
        <v>43256977</v>
      </c>
      <c r="K16" s="16">
        <v>28594023</v>
      </c>
      <c r="L16" s="16">
        <v>0</v>
      </c>
      <c r="M16" s="1">
        <v>0</v>
      </c>
    </row>
    <row r="17" spans="1:13" x14ac:dyDescent="0.3">
      <c r="A17" s="5">
        <v>2018</v>
      </c>
      <c r="B17" s="5" t="s">
        <v>24</v>
      </c>
      <c r="C17" s="5" t="s">
        <v>25</v>
      </c>
      <c r="D17" s="14">
        <v>3177000</v>
      </c>
      <c r="E17" s="15">
        <f t="shared" si="1"/>
        <v>0</v>
      </c>
      <c r="F17" s="16">
        <v>3177000</v>
      </c>
      <c r="G17" s="16">
        <v>3177000</v>
      </c>
      <c r="H17" s="16">
        <v>0</v>
      </c>
      <c r="I17" s="16">
        <v>1549417</v>
      </c>
      <c r="J17" s="16">
        <v>1627583</v>
      </c>
      <c r="K17" s="16">
        <v>1549417</v>
      </c>
      <c r="L17" s="16">
        <v>0</v>
      </c>
      <c r="M17" s="1">
        <v>0</v>
      </c>
    </row>
    <row r="18" spans="1:13" x14ac:dyDescent="0.3">
      <c r="A18" s="5">
        <v>2018</v>
      </c>
      <c r="B18" s="5" t="s">
        <v>26</v>
      </c>
      <c r="C18" s="5" t="s">
        <v>27</v>
      </c>
      <c r="D18" s="14">
        <v>0</v>
      </c>
      <c r="E18" s="15">
        <f t="shared" si="1"/>
        <v>51682442</v>
      </c>
      <c r="F18" s="16">
        <v>51682442</v>
      </c>
      <c r="G18" s="16">
        <v>51682442</v>
      </c>
      <c r="H18" s="16">
        <v>0</v>
      </c>
      <c r="I18" s="16">
        <v>50032238</v>
      </c>
      <c r="J18" s="16">
        <v>1650204</v>
      </c>
      <c r="K18" s="16">
        <v>50032238</v>
      </c>
      <c r="L18" s="16">
        <v>0</v>
      </c>
      <c r="M18" s="1">
        <v>0</v>
      </c>
    </row>
    <row r="19" spans="1:13" x14ac:dyDescent="0.3">
      <c r="A19" s="5">
        <v>2018</v>
      </c>
      <c r="B19" s="5" t="s">
        <v>28</v>
      </c>
      <c r="C19" s="5" t="s">
        <v>29</v>
      </c>
      <c r="D19" s="14">
        <v>22951000</v>
      </c>
      <c r="E19" s="15">
        <f t="shared" si="1"/>
        <v>15087084</v>
      </c>
      <c r="F19" s="16">
        <v>38038084</v>
      </c>
      <c r="G19" s="16">
        <v>37990051</v>
      </c>
      <c r="H19" s="16">
        <v>48033</v>
      </c>
      <c r="I19" s="16">
        <v>37894848</v>
      </c>
      <c r="J19" s="16">
        <v>95203</v>
      </c>
      <c r="K19" s="16">
        <v>37894848</v>
      </c>
      <c r="L19" s="16">
        <v>0</v>
      </c>
      <c r="M19" s="1">
        <v>0</v>
      </c>
    </row>
    <row r="20" spans="1:13" x14ac:dyDescent="0.3">
      <c r="A20" s="5">
        <v>2018</v>
      </c>
      <c r="B20" s="5" t="s">
        <v>30</v>
      </c>
      <c r="C20" s="5" t="s">
        <v>31</v>
      </c>
      <c r="D20" s="14">
        <v>14834000</v>
      </c>
      <c r="E20" s="15">
        <f t="shared" si="1"/>
        <v>0</v>
      </c>
      <c r="F20" s="16">
        <v>14834000</v>
      </c>
      <c r="G20" s="16">
        <v>14834000</v>
      </c>
      <c r="H20" s="16">
        <v>0</v>
      </c>
      <c r="I20" s="16">
        <v>5771568</v>
      </c>
      <c r="J20" s="16">
        <v>9062432</v>
      </c>
      <c r="K20" s="16">
        <v>5771568</v>
      </c>
      <c r="L20" s="16">
        <v>0</v>
      </c>
      <c r="M20" s="1">
        <v>0</v>
      </c>
    </row>
    <row r="21" spans="1:13" x14ac:dyDescent="0.3">
      <c r="A21" s="5">
        <v>2018</v>
      </c>
      <c r="B21" s="5" t="s">
        <v>32</v>
      </c>
      <c r="C21" s="5" t="s">
        <v>33</v>
      </c>
      <c r="D21" s="14">
        <v>41611000</v>
      </c>
      <c r="E21" s="15">
        <f t="shared" si="1"/>
        <v>0</v>
      </c>
      <c r="F21" s="16">
        <v>41611000</v>
      </c>
      <c r="G21" s="16">
        <v>41611000</v>
      </c>
      <c r="H21" s="16">
        <v>0</v>
      </c>
      <c r="I21" s="16">
        <v>35549823</v>
      </c>
      <c r="J21" s="16">
        <v>6061177</v>
      </c>
      <c r="K21" s="16">
        <v>35549823</v>
      </c>
      <c r="L21" s="16">
        <v>0</v>
      </c>
      <c r="M21" s="1">
        <v>0</v>
      </c>
    </row>
    <row r="22" spans="1:13" x14ac:dyDescent="0.3">
      <c r="A22" s="5">
        <v>2018</v>
      </c>
      <c r="B22" s="5" t="s">
        <v>34</v>
      </c>
      <c r="C22" s="5" t="s">
        <v>35</v>
      </c>
      <c r="D22" s="14">
        <v>1600000000</v>
      </c>
      <c r="E22" s="15">
        <f t="shared" si="1"/>
        <v>0</v>
      </c>
      <c r="F22" s="16">
        <v>1600000000</v>
      </c>
      <c r="G22" s="16">
        <v>1572243550</v>
      </c>
      <c r="H22" s="16">
        <v>27756450</v>
      </c>
      <c r="I22" s="16">
        <v>1486563550</v>
      </c>
      <c r="J22" s="16">
        <v>85680000</v>
      </c>
      <c r="K22" s="16">
        <v>546494856</v>
      </c>
      <c r="L22" s="16">
        <v>940068694</v>
      </c>
      <c r="M22" s="1">
        <v>85680000</v>
      </c>
    </row>
    <row r="23" spans="1:13" x14ac:dyDescent="0.3">
      <c r="A23" s="5">
        <v>2018</v>
      </c>
      <c r="B23" s="5" t="s">
        <v>36</v>
      </c>
      <c r="C23" s="5" t="s">
        <v>37</v>
      </c>
      <c r="D23" s="14">
        <v>550000000</v>
      </c>
      <c r="E23" s="15">
        <f t="shared" si="1"/>
        <v>-450000</v>
      </c>
      <c r="F23" s="16">
        <v>549550000</v>
      </c>
      <c r="G23" s="16">
        <v>527993450</v>
      </c>
      <c r="H23" s="16">
        <v>21556550</v>
      </c>
      <c r="I23" s="16">
        <v>527993450</v>
      </c>
      <c r="J23" s="16">
        <v>0</v>
      </c>
      <c r="K23" s="16">
        <v>210452347</v>
      </c>
      <c r="L23" s="16">
        <v>317541103</v>
      </c>
      <c r="M23" s="1">
        <v>0</v>
      </c>
    </row>
    <row r="24" spans="1:13" x14ac:dyDescent="0.3">
      <c r="A24" s="5">
        <v>2018</v>
      </c>
      <c r="B24" s="5" t="s">
        <v>38</v>
      </c>
      <c r="C24" s="5" t="s">
        <v>39</v>
      </c>
      <c r="D24" s="14">
        <v>208684000</v>
      </c>
      <c r="E24" s="15">
        <f t="shared" si="1"/>
        <v>0</v>
      </c>
      <c r="F24" s="16">
        <v>208684000</v>
      </c>
      <c r="G24" s="16">
        <v>208684000</v>
      </c>
      <c r="H24" s="16">
        <v>0</v>
      </c>
      <c r="I24" s="16">
        <v>167572381</v>
      </c>
      <c r="J24" s="16">
        <v>41111619</v>
      </c>
      <c r="K24" s="16">
        <v>167572381</v>
      </c>
      <c r="L24" s="16">
        <v>0</v>
      </c>
      <c r="M24" s="1">
        <v>0</v>
      </c>
    </row>
    <row r="25" spans="1:13" x14ac:dyDescent="0.3">
      <c r="A25" s="5">
        <v>2018</v>
      </c>
      <c r="B25" s="5" t="s">
        <v>40</v>
      </c>
      <c r="C25" s="5" t="s">
        <v>41</v>
      </c>
      <c r="D25" s="14">
        <v>300140000</v>
      </c>
      <c r="E25" s="15">
        <f t="shared" si="1"/>
        <v>0</v>
      </c>
      <c r="F25" s="16">
        <v>300140000</v>
      </c>
      <c r="G25" s="16">
        <v>300140000</v>
      </c>
      <c r="H25" s="16">
        <v>0</v>
      </c>
      <c r="I25" s="16">
        <v>123381600</v>
      </c>
      <c r="J25" s="16">
        <v>176758400</v>
      </c>
      <c r="K25" s="16">
        <v>123381600</v>
      </c>
      <c r="L25" s="16">
        <v>0</v>
      </c>
      <c r="M25" s="1">
        <v>0</v>
      </c>
    </row>
    <row r="26" spans="1:13" x14ac:dyDescent="0.3">
      <c r="A26" s="5">
        <v>2018</v>
      </c>
      <c r="B26" s="5" t="s">
        <v>42</v>
      </c>
      <c r="C26" s="5" t="s">
        <v>43</v>
      </c>
      <c r="D26" s="14">
        <v>352248000</v>
      </c>
      <c r="E26" s="15">
        <f t="shared" si="1"/>
        <v>0</v>
      </c>
      <c r="F26" s="16">
        <v>352248000</v>
      </c>
      <c r="G26" s="16">
        <v>352248000</v>
      </c>
      <c r="H26" s="16">
        <v>0</v>
      </c>
      <c r="I26" s="16">
        <v>163501800</v>
      </c>
      <c r="J26" s="16">
        <v>188746200</v>
      </c>
      <c r="K26" s="16">
        <v>163501800</v>
      </c>
      <c r="L26" s="16">
        <v>0</v>
      </c>
      <c r="M26" s="1">
        <v>0</v>
      </c>
    </row>
    <row r="27" spans="1:13" x14ac:dyDescent="0.3">
      <c r="A27" s="5">
        <v>2018</v>
      </c>
      <c r="B27" s="5" t="s">
        <v>44</v>
      </c>
      <c r="C27" s="5" t="s">
        <v>45</v>
      </c>
      <c r="D27" s="14">
        <v>32459000</v>
      </c>
      <c r="E27" s="15">
        <f t="shared" si="1"/>
        <v>0</v>
      </c>
      <c r="F27" s="16">
        <v>32459000</v>
      </c>
      <c r="G27" s="16">
        <v>32459000</v>
      </c>
      <c r="H27" s="16">
        <v>0</v>
      </c>
      <c r="I27" s="16">
        <v>17467400</v>
      </c>
      <c r="J27" s="16">
        <v>14991600</v>
      </c>
      <c r="K27" s="16">
        <v>17467400</v>
      </c>
      <c r="L27" s="16">
        <v>0</v>
      </c>
      <c r="M27" s="1">
        <v>0</v>
      </c>
    </row>
    <row r="28" spans="1:13" x14ac:dyDescent="0.3">
      <c r="A28" s="5">
        <v>2018</v>
      </c>
      <c r="B28" s="5" t="s">
        <v>46</v>
      </c>
      <c r="C28" s="5" t="s">
        <v>47</v>
      </c>
      <c r="D28" s="14">
        <v>191596000</v>
      </c>
      <c r="E28" s="15">
        <f t="shared" si="1"/>
        <v>0</v>
      </c>
      <c r="F28" s="16">
        <v>191596000</v>
      </c>
      <c r="G28" s="16">
        <v>191596000</v>
      </c>
      <c r="H28" s="16">
        <v>0</v>
      </c>
      <c r="I28" s="16">
        <v>97804745</v>
      </c>
      <c r="J28" s="16">
        <v>93791255</v>
      </c>
      <c r="K28" s="16">
        <v>94237865</v>
      </c>
      <c r="L28" s="16">
        <v>3566880</v>
      </c>
      <c r="M28" s="1">
        <v>0</v>
      </c>
    </row>
    <row r="29" spans="1:13" x14ac:dyDescent="0.3">
      <c r="A29" s="5">
        <v>2018</v>
      </c>
      <c r="B29" s="5" t="s">
        <v>48</v>
      </c>
      <c r="C29" s="5" t="s">
        <v>49</v>
      </c>
      <c r="D29" s="14">
        <v>277595000</v>
      </c>
      <c r="E29" s="15">
        <f t="shared" si="1"/>
        <v>128333799</v>
      </c>
      <c r="F29" s="16">
        <v>405928799</v>
      </c>
      <c r="G29" s="16">
        <v>399484996</v>
      </c>
      <c r="H29" s="16">
        <v>6443803</v>
      </c>
      <c r="I29" s="16">
        <v>399484996</v>
      </c>
      <c r="J29" s="16">
        <v>0</v>
      </c>
      <c r="K29" s="16">
        <v>399484996</v>
      </c>
      <c r="L29" s="16">
        <v>0</v>
      </c>
      <c r="M29" s="1">
        <v>0</v>
      </c>
    </row>
    <row r="30" spans="1:13" x14ac:dyDescent="0.3">
      <c r="A30" s="5">
        <v>2018</v>
      </c>
      <c r="B30" s="5" t="s">
        <v>50</v>
      </c>
      <c r="C30" s="5" t="s">
        <v>51</v>
      </c>
      <c r="D30" s="14">
        <v>197149000</v>
      </c>
      <c r="E30" s="15">
        <f t="shared" si="1"/>
        <v>0</v>
      </c>
      <c r="F30" s="16">
        <v>197149000</v>
      </c>
      <c r="G30" s="16">
        <v>197149000</v>
      </c>
      <c r="H30" s="16">
        <v>0</v>
      </c>
      <c r="I30" s="16">
        <v>107449400</v>
      </c>
      <c r="J30" s="16">
        <v>89699600</v>
      </c>
      <c r="K30" s="16">
        <v>107449400</v>
      </c>
      <c r="L30" s="16">
        <v>0</v>
      </c>
      <c r="M30" s="1">
        <v>0</v>
      </c>
    </row>
    <row r="31" spans="1:13" x14ac:dyDescent="0.3">
      <c r="A31" s="5">
        <v>2018</v>
      </c>
      <c r="B31" s="5" t="s">
        <v>52</v>
      </c>
      <c r="C31" s="5" t="s">
        <v>53</v>
      </c>
      <c r="D31" s="14">
        <v>143694000</v>
      </c>
      <c r="E31" s="15">
        <f t="shared" si="1"/>
        <v>0</v>
      </c>
      <c r="F31" s="16">
        <v>143694000</v>
      </c>
      <c r="G31" s="16">
        <v>143694000</v>
      </c>
      <c r="H31" s="16">
        <v>0</v>
      </c>
      <c r="I31" s="16">
        <v>72950460</v>
      </c>
      <c r="J31" s="16">
        <v>70743540</v>
      </c>
      <c r="K31" s="16">
        <v>70275300</v>
      </c>
      <c r="L31" s="16">
        <v>2675160</v>
      </c>
      <c r="M31" s="1">
        <v>0</v>
      </c>
    </row>
    <row r="32" spans="1:13" x14ac:dyDescent="0.3">
      <c r="A32" s="5">
        <v>2018</v>
      </c>
      <c r="B32" s="5" t="s">
        <v>54</v>
      </c>
      <c r="C32" s="5" t="s">
        <v>55</v>
      </c>
      <c r="D32" s="14">
        <v>95799000</v>
      </c>
      <c r="E32" s="15">
        <f t="shared" si="1"/>
        <v>0</v>
      </c>
      <c r="F32" s="16">
        <v>95799000</v>
      </c>
      <c r="G32" s="16">
        <v>95799000</v>
      </c>
      <c r="H32" s="16">
        <v>0</v>
      </c>
      <c r="I32" s="16">
        <v>48641440</v>
      </c>
      <c r="J32" s="16">
        <v>47157560</v>
      </c>
      <c r="K32" s="16">
        <v>46858000</v>
      </c>
      <c r="L32" s="16">
        <v>1783440</v>
      </c>
      <c r="M32" s="1">
        <v>0</v>
      </c>
    </row>
    <row r="33" spans="1:13" x14ac:dyDescent="0.3">
      <c r="A33" s="5">
        <v>2018</v>
      </c>
      <c r="B33" s="5" t="s">
        <v>56</v>
      </c>
      <c r="C33" s="5" t="s">
        <v>57</v>
      </c>
      <c r="D33" s="14">
        <v>24000000</v>
      </c>
      <c r="E33" s="15">
        <f t="shared" si="1"/>
        <v>5889964</v>
      </c>
      <c r="F33" s="16">
        <v>29889964</v>
      </c>
      <c r="G33" s="16">
        <v>27869964</v>
      </c>
      <c r="H33" s="16">
        <v>2020000</v>
      </c>
      <c r="I33" s="16">
        <v>0</v>
      </c>
      <c r="J33" s="16">
        <v>27869964</v>
      </c>
      <c r="K33" s="16">
        <v>0</v>
      </c>
      <c r="L33" s="16">
        <v>0</v>
      </c>
      <c r="M33" s="1">
        <v>27869964</v>
      </c>
    </row>
    <row r="34" spans="1:13" x14ac:dyDescent="0.3">
      <c r="A34" s="5">
        <v>2018</v>
      </c>
      <c r="B34" s="5" t="s">
        <v>58</v>
      </c>
      <c r="C34" s="5" t="s">
        <v>59</v>
      </c>
      <c r="D34" s="14">
        <v>37879000</v>
      </c>
      <c r="E34" s="15">
        <f t="shared" si="1"/>
        <v>-10662206</v>
      </c>
      <c r="F34" s="16">
        <v>27216794</v>
      </c>
      <c r="G34" s="16">
        <v>16000000</v>
      </c>
      <c r="H34" s="16">
        <v>11216794</v>
      </c>
      <c r="I34" s="16">
        <v>16000000</v>
      </c>
      <c r="J34" s="16">
        <v>0</v>
      </c>
      <c r="K34" s="16">
        <v>8888426</v>
      </c>
      <c r="L34" s="16">
        <v>7111574</v>
      </c>
      <c r="M34" s="1">
        <v>0</v>
      </c>
    </row>
    <row r="35" spans="1:13" x14ac:dyDescent="0.3">
      <c r="A35" s="5">
        <v>2018</v>
      </c>
      <c r="B35" s="5" t="s">
        <v>60</v>
      </c>
      <c r="C35" s="5" t="s">
        <v>61</v>
      </c>
      <c r="D35" s="14">
        <v>10900000</v>
      </c>
      <c r="E35" s="15">
        <f t="shared" si="1"/>
        <v>-9900000</v>
      </c>
      <c r="F35" s="16">
        <v>1000000</v>
      </c>
      <c r="G35" s="16">
        <v>0</v>
      </c>
      <c r="H35" s="16">
        <v>1000000</v>
      </c>
      <c r="I35" s="16">
        <v>0</v>
      </c>
      <c r="J35" s="16">
        <v>0</v>
      </c>
      <c r="K35" s="16">
        <v>0</v>
      </c>
      <c r="L35" s="16">
        <v>0</v>
      </c>
      <c r="M35" s="1">
        <v>0</v>
      </c>
    </row>
    <row r="36" spans="1:13" x14ac:dyDescent="0.3">
      <c r="A36" s="5">
        <v>2018</v>
      </c>
      <c r="B36" s="5" t="s">
        <v>62</v>
      </c>
      <c r="C36" s="5" t="s">
        <v>63</v>
      </c>
      <c r="D36" s="14">
        <v>37080000</v>
      </c>
      <c r="E36" s="15">
        <f t="shared" si="1"/>
        <v>-240000</v>
      </c>
      <c r="F36" s="16">
        <v>36840000</v>
      </c>
      <c r="G36" s="16">
        <v>8000000</v>
      </c>
      <c r="H36" s="16">
        <v>28840000</v>
      </c>
      <c r="I36" s="16">
        <v>294100</v>
      </c>
      <c r="J36" s="16">
        <v>7705900</v>
      </c>
      <c r="K36" s="16">
        <v>294100</v>
      </c>
      <c r="L36" s="16">
        <v>0</v>
      </c>
      <c r="M36" s="1">
        <v>-240000</v>
      </c>
    </row>
    <row r="37" spans="1:13" x14ac:dyDescent="0.3">
      <c r="A37" s="5">
        <v>2018</v>
      </c>
      <c r="B37" s="5" t="s">
        <v>64</v>
      </c>
      <c r="C37" s="5" t="s">
        <v>65</v>
      </c>
      <c r="D37" s="14">
        <v>10000000</v>
      </c>
      <c r="E37" s="15">
        <f t="shared" si="1"/>
        <v>0</v>
      </c>
      <c r="F37" s="16">
        <v>10000000</v>
      </c>
      <c r="G37" s="16">
        <v>0</v>
      </c>
      <c r="H37" s="16">
        <v>10000000</v>
      </c>
      <c r="I37" s="16">
        <v>0</v>
      </c>
      <c r="J37" s="16">
        <v>0</v>
      </c>
      <c r="K37" s="16">
        <v>0</v>
      </c>
      <c r="L37" s="16">
        <v>0</v>
      </c>
      <c r="M37" s="1">
        <v>0</v>
      </c>
    </row>
    <row r="38" spans="1:13" x14ac:dyDescent="0.3">
      <c r="A38" s="5">
        <v>2018</v>
      </c>
      <c r="B38" s="5" t="s">
        <v>66</v>
      </c>
      <c r="C38" s="5" t="s">
        <v>67</v>
      </c>
      <c r="D38" s="14">
        <v>121509000</v>
      </c>
      <c r="E38" s="15">
        <f t="shared" si="1"/>
        <v>-39365363</v>
      </c>
      <c r="F38" s="16">
        <v>82143637</v>
      </c>
      <c r="G38" s="16">
        <v>80600401</v>
      </c>
      <c r="H38" s="16">
        <v>1543236</v>
      </c>
      <c r="I38" s="16">
        <v>30941187</v>
      </c>
      <c r="J38" s="16">
        <v>49659214</v>
      </c>
      <c r="K38" s="16">
        <v>26150086</v>
      </c>
      <c r="L38" s="16">
        <v>4791101</v>
      </c>
      <c r="M38" s="1">
        <v>-1179964</v>
      </c>
    </row>
    <row r="39" spans="1:13" x14ac:dyDescent="0.3">
      <c r="A39" s="5">
        <v>2018</v>
      </c>
      <c r="B39" s="5" t="s">
        <v>68</v>
      </c>
      <c r="C39" s="5" t="s">
        <v>69</v>
      </c>
      <c r="D39" s="14">
        <v>41395000</v>
      </c>
      <c r="E39" s="15">
        <f t="shared" si="1"/>
        <v>-20538185</v>
      </c>
      <c r="F39" s="16">
        <v>20856815</v>
      </c>
      <c r="G39" s="16">
        <v>11174815</v>
      </c>
      <c r="H39" s="16">
        <v>9682000</v>
      </c>
      <c r="I39" s="16">
        <v>192456</v>
      </c>
      <c r="J39" s="16">
        <v>10982359</v>
      </c>
      <c r="K39" s="16">
        <v>192456</v>
      </c>
      <c r="L39" s="16">
        <v>0</v>
      </c>
      <c r="M39" s="1">
        <v>-240000</v>
      </c>
    </row>
    <row r="40" spans="1:13" x14ac:dyDescent="0.3">
      <c r="A40" s="5">
        <v>2018</v>
      </c>
      <c r="B40" s="5" t="s">
        <v>70</v>
      </c>
      <c r="C40" s="5" t="s">
        <v>71</v>
      </c>
      <c r="D40" s="14">
        <v>610283000</v>
      </c>
      <c r="E40" s="15">
        <f t="shared" si="1"/>
        <v>-18094210</v>
      </c>
      <c r="F40" s="16">
        <v>592188790</v>
      </c>
      <c r="G40" s="16">
        <v>533325017</v>
      </c>
      <c r="H40" s="16">
        <v>58863773</v>
      </c>
      <c r="I40" s="16">
        <v>269974189</v>
      </c>
      <c r="J40" s="16">
        <v>263350828</v>
      </c>
      <c r="K40" s="16">
        <v>118461117</v>
      </c>
      <c r="L40" s="16">
        <v>151513072</v>
      </c>
      <c r="M40" s="1">
        <v>-4140000</v>
      </c>
    </row>
    <row r="41" spans="1:13" x14ac:dyDescent="0.3">
      <c r="A41" s="5">
        <v>2018</v>
      </c>
      <c r="B41" s="5" t="s">
        <v>72</v>
      </c>
      <c r="C41" s="5" t="s">
        <v>73</v>
      </c>
      <c r="D41" s="14">
        <v>270860000</v>
      </c>
      <c r="E41" s="15">
        <f t="shared" si="1"/>
        <v>0</v>
      </c>
      <c r="F41" s="16">
        <v>270860000</v>
      </c>
      <c r="G41" s="16">
        <v>0</v>
      </c>
      <c r="H41" s="16">
        <v>270860000</v>
      </c>
      <c r="I41" s="16">
        <v>0</v>
      </c>
      <c r="J41" s="16">
        <v>0</v>
      </c>
      <c r="K41" s="16">
        <v>0</v>
      </c>
      <c r="L41" s="16">
        <v>0</v>
      </c>
      <c r="M41" s="1">
        <v>0</v>
      </c>
    </row>
    <row r="42" spans="1:13" x14ac:dyDescent="0.3">
      <c r="A42" s="5">
        <v>2018</v>
      </c>
      <c r="B42" s="5" t="s">
        <v>74</v>
      </c>
      <c r="C42" s="5" t="s">
        <v>75</v>
      </c>
      <c r="D42" s="14">
        <v>154617000</v>
      </c>
      <c r="E42" s="15">
        <f t="shared" si="1"/>
        <v>0</v>
      </c>
      <c r="F42" s="16">
        <v>154617000</v>
      </c>
      <c r="G42" s="16">
        <v>154617000</v>
      </c>
      <c r="H42" s="16">
        <v>0</v>
      </c>
      <c r="I42" s="16">
        <v>76211540</v>
      </c>
      <c r="J42" s="16">
        <v>78405460</v>
      </c>
      <c r="K42" s="16">
        <v>76211540</v>
      </c>
      <c r="L42" s="16">
        <v>0</v>
      </c>
      <c r="M42" s="1">
        <v>0</v>
      </c>
    </row>
    <row r="43" spans="1:13" x14ac:dyDescent="0.3">
      <c r="A43" s="5">
        <v>2018</v>
      </c>
      <c r="B43" s="5" t="s">
        <v>76</v>
      </c>
      <c r="C43" s="5" t="s">
        <v>77</v>
      </c>
      <c r="D43" s="14">
        <v>22866000</v>
      </c>
      <c r="E43" s="15">
        <f t="shared" si="1"/>
        <v>0</v>
      </c>
      <c r="F43" s="16">
        <v>22866000</v>
      </c>
      <c r="G43" s="16">
        <v>22866000</v>
      </c>
      <c r="H43" s="16">
        <v>0</v>
      </c>
      <c r="I43" s="16">
        <v>9108430</v>
      </c>
      <c r="J43" s="16">
        <v>13757570</v>
      </c>
      <c r="K43" s="16">
        <v>9108430</v>
      </c>
      <c r="L43" s="16">
        <v>0</v>
      </c>
      <c r="M43" s="1">
        <v>0</v>
      </c>
    </row>
    <row r="44" spans="1:13" x14ac:dyDescent="0.3">
      <c r="A44" s="5">
        <v>2018</v>
      </c>
      <c r="B44" s="5" t="s">
        <v>78</v>
      </c>
      <c r="C44" s="5" t="s">
        <v>79</v>
      </c>
      <c r="D44" s="14">
        <v>12144000</v>
      </c>
      <c r="E44" s="15">
        <f t="shared" si="1"/>
        <v>0</v>
      </c>
      <c r="F44" s="16">
        <v>12144000</v>
      </c>
      <c r="G44" s="16">
        <v>12144000</v>
      </c>
      <c r="H44" s="16">
        <v>0</v>
      </c>
      <c r="I44" s="16">
        <v>3594583</v>
      </c>
      <c r="J44" s="16">
        <v>8549417</v>
      </c>
      <c r="K44" s="16">
        <v>3594583</v>
      </c>
      <c r="L44" s="16">
        <v>0</v>
      </c>
      <c r="M44" s="1">
        <v>0</v>
      </c>
    </row>
    <row r="45" spans="1:13" x14ac:dyDescent="0.3">
      <c r="A45" s="5">
        <v>2018</v>
      </c>
      <c r="B45" s="5" t="s">
        <v>80</v>
      </c>
      <c r="C45" s="5" t="s">
        <v>81</v>
      </c>
      <c r="D45" s="14">
        <v>93936000</v>
      </c>
      <c r="E45" s="15">
        <f t="shared" si="1"/>
        <v>0</v>
      </c>
      <c r="F45" s="16">
        <v>93936000</v>
      </c>
      <c r="G45" s="16">
        <v>93936000</v>
      </c>
      <c r="H45" s="16">
        <v>0</v>
      </c>
      <c r="I45" s="16">
        <v>34375387</v>
      </c>
      <c r="J45" s="16">
        <v>59560613</v>
      </c>
      <c r="K45" s="16">
        <v>34375387</v>
      </c>
      <c r="L45" s="16">
        <v>0</v>
      </c>
      <c r="M45" s="1">
        <v>0</v>
      </c>
    </row>
    <row r="46" spans="1:13" x14ac:dyDescent="0.3">
      <c r="A46" s="5">
        <v>2018</v>
      </c>
      <c r="B46" s="5" t="s">
        <v>82</v>
      </c>
      <c r="C46" s="5" t="s">
        <v>83</v>
      </c>
      <c r="D46" s="14">
        <v>35142000</v>
      </c>
      <c r="E46" s="15">
        <f t="shared" si="1"/>
        <v>0</v>
      </c>
      <c r="F46" s="16">
        <v>35142000</v>
      </c>
      <c r="G46" s="16">
        <v>34250000</v>
      </c>
      <c r="H46" s="16">
        <v>892000</v>
      </c>
      <c r="I46" s="16">
        <v>0</v>
      </c>
      <c r="J46" s="16">
        <v>34250000</v>
      </c>
      <c r="K46" s="16">
        <v>0</v>
      </c>
      <c r="L46" s="16">
        <v>0</v>
      </c>
      <c r="M46" s="1">
        <v>34250000</v>
      </c>
    </row>
    <row r="47" spans="1:13" x14ac:dyDescent="0.3">
      <c r="A47" s="5">
        <v>2018</v>
      </c>
      <c r="B47" s="5" t="s">
        <v>84</v>
      </c>
      <c r="C47" s="5" t="s">
        <v>85</v>
      </c>
      <c r="D47" s="14">
        <v>73195000</v>
      </c>
      <c r="E47" s="15">
        <f t="shared" si="1"/>
        <v>0</v>
      </c>
      <c r="F47" s="16">
        <v>73195000</v>
      </c>
      <c r="G47" s="16">
        <v>72984902</v>
      </c>
      <c r="H47" s="16">
        <v>210098</v>
      </c>
      <c r="I47" s="16">
        <v>6732173</v>
      </c>
      <c r="J47" s="16">
        <v>66252729</v>
      </c>
      <c r="K47" s="16">
        <v>6732173</v>
      </c>
      <c r="L47" s="16">
        <v>0</v>
      </c>
      <c r="M47" s="1">
        <v>63638000</v>
      </c>
    </row>
    <row r="48" spans="1:13" x14ac:dyDescent="0.3">
      <c r="A48" s="5">
        <v>2018</v>
      </c>
      <c r="B48" s="5" t="s">
        <v>86</v>
      </c>
      <c r="C48" s="5" t="s">
        <v>87</v>
      </c>
      <c r="D48" s="14">
        <v>41104000</v>
      </c>
      <c r="E48" s="15">
        <f t="shared" si="1"/>
        <v>0</v>
      </c>
      <c r="F48" s="16">
        <v>41104000</v>
      </c>
      <c r="G48" s="16">
        <v>16506229</v>
      </c>
      <c r="H48" s="16">
        <v>24597771</v>
      </c>
      <c r="I48" s="16">
        <v>0</v>
      </c>
      <c r="J48" s="16">
        <v>16506229</v>
      </c>
      <c r="K48" s="16">
        <v>0</v>
      </c>
      <c r="L48" s="16">
        <v>0</v>
      </c>
      <c r="M48" s="1">
        <v>11387783</v>
      </c>
    </row>
    <row r="49" spans="1:13" x14ac:dyDescent="0.3">
      <c r="A49" s="5">
        <v>2018</v>
      </c>
      <c r="B49" s="5" t="s">
        <v>88</v>
      </c>
      <c r="C49" s="5" t="s">
        <v>89</v>
      </c>
      <c r="D49" s="14">
        <v>3090000</v>
      </c>
      <c r="E49" s="15">
        <f t="shared" si="1"/>
        <v>-90000</v>
      </c>
      <c r="F49" s="16">
        <v>3000000</v>
      </c>
      <c r="G49" s="16">
        <v>3000000</v>
      </c>
      <c r="H49" s="16">
        <v>0</v>
      </c>
      <c r="I49" s="16">
        <v>334899</v>
      </c>
      <c r="J49" s="16">
        <v>2665101</v>
      </c>
      <c r="K49" s="16">
        <v>334899</v>
      </c>
      <c r="L49" s="16">
        <v>0</v>
      </c>
      <c r="M49" s="1">
        <v>-90000</v>
      </c>
    </row>
    <row r="50" spans="1:13" x14ac:dyDescent="0.3">
      <c r="A50" s="5">
        <v>2018</v>
      </c>
      <c r="B50" s="5" t="s">
        <v>90</v>
      </c>
      <c r="C50" s="5" t="s">
        <v>91</v>
      </c>
      <c r="D50" s="14">
        <v>0</v>
      </c>
      <c r="E50" s="15">
        <f t="shared" si="1"/>
        <v>450000</v>
      </c>
      <c r="F50" s="16">
        <v>450000</v>
      </c>
      <c r="G50" s="16">
        <v>450000</v>
      </c>
      <c r="H50" s="16">
        <v>0</v>
      </c>
      <c r="I50" s="16">
        <v>0</v>
      </c>
      <c r="J50" s="16">
        <v>450000</v>
      </c>
      <c r="K50" s="16">
        <v>0</v>
      </c>
      <c r="L50" s="16">
        <v>0</v>
      </c>
      <c r="M50" s="1">
        <v>450000</v>
      </c>
    </row>
    <row r="51" spans="1:13" x14ac:dyDescent="0.3">
      <c r="A51" s="5">
        <v>2018</v>
      </c>
      <c r="B51" s="5" t="s">
        <v>92</v>
      </c>
      <c r="C51" s="5" t="s">
        <v>93</v>
      </c>
      <c r="D51" s="16">
        <v>47886348000</v>
      </c>
      <c r="E51" s="15">
        <f t="shared" si="1"/>
        <v>-5304000000</v>
      </c>
      <c r="F51" s="16">
        <v>42582348000</v>
      </c>
      <c r="G51" s="16">
        <v>27271435788</v>
      </c>
      <c r="H51" s="16">
        <v>15310912212</v>
      </c>
      <c r="I51" s="16">
        <v>23729613743</v>
      </c>
      <c r="J51" s="16">
        <v>3541822045</v>
      </c>
      <c r="K51" s="16">
        <v>13989167437</v>
      </c>
      <c r="L51" s="16">
        <v>9740446306</v>
      </c>
      <c r="M51" s="1">
        <v>-2290132498</v>
      </c>
    </row>
    <row r="52" spans="1:13" x14ac:dyDescent="0.3">
      <c r="A52" s="5">
        <v>2018</v>
      </c>
      <c r="B52" s="5" t="s">
        <v>94</v>
      </c>
      <c r="C52" s="5" t="s">
        <v>95</v>
      </c>
      <c r="D52" s="16">
        <v>9789035000</v>
      </c>
      <c r="E52" s="15">
        <f t="shared" si="1"/>
        <v>1716576295</v>
      </c>
      <c r="F52" s="16">
        <v>11505611295</v>
      </c>
      <c r="G52" s="16">
        <v>5737546060</v>
      </c>
      <c r="H52" s="16">
        <v>5768065235</v>
      </c>
      <c r="I52" s="16">
        <v>2484346552</v>
      </c>
      <c r="J52" s="16">
        <v>3253199508</v>
      </c>
      <c r="K52" s="16">
        <v>1217828670</v>
      </c>
      <c r="L52" s="16">
        <v>1266517882</v>
      </c>
      <c r="M52" s="1">
        <v>2970118787</v>
      </c>
    </row>
    <row r="53" spans="1:13" x14ac:dyDescent="0.3">
      <c r="A53" s="5">
        <v>2018</v>
      </c>
      <c r="B53" s="5" t="s">
        <v>96</v>
      </c>
      <c r="C53" s="5" t="s">
        <v>97</v>
      </c>
      <c r="D53" s="16">
        <v>7077136000</v>
      </c>
      <c r="E53" s="15">
        <f t="shared" si="1"/>
        <v>0</v>
      </c>
      <c r="F53" s="16">
        <v>7077136000</v>
      </c>
      <c r="G53" s="16">
        <v>6629916932</v>
      </c>
      <c r="H53" s="16">
        <v>447219068</v>
      </c>
      <c r="I53" s="16">
        <v>5544972605</v>
      </c>
      <c r="J53" s="16">
        <v>1084944327</v>
      </c>
      <c r="K53" s="16">
        <v>2400075234</v>
      </c>
      <c r="L53" s="16">
        <v>3144897371</v>
      </c>
      <c r="M53" s="1">
        <v>82420756</v>
      </c>
    </row>
    <row r="54" spans="1:13" x14ac:dyDescent="0.3">
      <c r="A54" s="5">
        <v>2018</v>
      </c>
      <c r="B54" s="5" t="s">
        <v>98</v>
      </c>
      <c r="C54" s="5" t="s">
        <v>99</v>
      </c>
      <c r="D54" s="16">
        <v>3450343000</v>
      </c>
      <c r="E54" s="15">
        <f t="shared" si="1"/>
        <v>650000000</v>
      </c>
      <c r="F54" s="16">
        <v>4100343000</v>
      </c>
      <c r="G54" s="16">
        <v>2926998035</v>
      </c>
      <c r="H54" s="16">
        <v>1173344965</v>
      </c>
      <c r="I54" s="16">
        <v>2424878530</v>
      </c>
      <c r="J54" s="16">
        <v>502119505</v>
      </c>
      <c r="K54" s="16">
        <v>1249450687</v>
      </c>
      <c r="L54" s="16">
        <v>1175427843</v>
      </c>
      <c r="M54" s="1">
        <v>90537800</v>
      </c>
    </row>
    <row r="55" spans="1:13" x14ac:dyDescent="0.3">
      <c r="A55" s="5">
        <v>2018</v>
      </c>
      <c r="B55" s="5" t="s">
        <v>100</v>
      </c>
      <c r="C55" s="5" t="s">
        <v>101</v>
      </c>
      <c r="D55" s="16">
        <v>987061000</v>
      </c>
      <c r="E55" s="15">
        <f t="shared" si="1"/>
        <v>0</v>
      </c>
      <c r="F55" s="16">
        <v>987061000</v>
      </c>
      <c r="G55" s="16">
        <v>584710400</v>
      </c>
      <c r="H55" s="16">
        <v>402350600</v>
      </c>
      <c r="I55" s="16">
        <v>584710400</v>
      </c>
      <c r="J55" s="16">
        <v>0</v>
      </c>
      <c r="K55" s="16">
        <v>212910613</v>
      </c>
      <c r="L55" s="16">
        <v>371799787</v>
      </c>
      <c r="M55" s="1">
        <v>0</v>
      </c>
    </row>
    <row r="56" spans="1:13" x14ac:dyDescent="0.3">
      <c r="A56" s="5">
        <v>2018</v>
      </c>
      <c r="B56" s="5" t="s">
        <v>102</v>
      </c>
      <c r="C56" s="5" t="s">
        <v>103</v>
      </c>
      <c r="D56" s="16">
        <v>6312971000</v>
      </c>
      <c r="E56" s="15">
        <f t="shared" si="1"/>
        <v>0</v>
      </c>
      <c r="F56" s="16">
        <v>6312971000</v>
      </c>
      <c r="G56" s="16">
        <v>4541441311</v>
      </c>
      <c r="H56" s="16">
        <v>1771529689</v>
      </c>
      <c r="I56" s="16">
        <v>2898101801</v>
      </c>
      <c r="J56" s="16">
        <v>1643339510</v>
      </c>
      <c r="K56" s="16">
        <v>1456983174</v>
      </c>
      <c r="L56" s="16">
        <v>1441118627</v>
      </c>
      <c r="M56" s="1">
        <v>109670337</v>
      </c>
    </row>
    <row r="57" spans="1:13" x14ac:dyDescent="0.3">
      <c r="A57" s="5">
        <v>2018</v>
      </c>
      <c r="B57" s="5" t="s">
        <v>104</v>
      </c>
      <c r="C57" s="5" t="s">
        <v>105</v>
      </c>
      <c r="D57" s="16">
        <v>5169319000</v>
      </c>
      <c r="E57" s="15">
        <f t="shared" si="1"/>
        <v>0</v>
      </c>
      <c r="F57" s="16">
        <v>5169319000</v>
      </c>
      <c r="G57" s="16">
        <v>2492849967</v>
      </c>
      <c r="H57" s="16">
        <v>2676469033</v>
      </c>
      <c r="I57" s="16">
        <v>2455765455</v>
      </c>
      <c r="J57" s="16">
        <v>37084512</v>
      </c>
      <c r="K57" s="16">
        <v>1635191732</v>
      </c>
      <c r="L57" s="16">
        <v>820573723</v>
      </c>
      <c r="M57" s="1">
        <v>-16153886</v>
      </c>
    </row>
    <row r="58" spans="1:13" x14ac:dyDescent="0.3">
      <c r="A58" s="5">
        <v>2018</v>
      </c>
      <c r="B58" s="5" t="s">
        <v>106</v>
      </c>
      <c r="C58" s="5" t="s">
        <v>91</v>
      </c>
      <c r="D58" s="16">
        <v>2135044000</v>
      </c>
      <c r="E58" s="15">
        <f t="shared" si="1"/>
        <v>1783423705</v>
      </c>
      <c r="F58" s="16">
        <v>3918467705</v>
      </c>
      <c r="G58" s="16">
        <v>2130939654</v>
      </c>
      <c r="H58" s="16">
        <v>1787528051</v>
      </c>
      <c r="I58" s="16">
        <v>2130939654</v>
      </c>
      <c r="J58" s="16">
        <v>0</v>
      </c>
      <c r="K58" s="16">
        <v>2130939654</v>
      </c>
      <c r="L58" s="16">
        <v>0</v>
      </c>
      <c r="M58" s="1">
        <v>0</v>
      </c>
    </row>
  </sheetData>
  <autoFilter ref="A4:M58"/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JUNIO DE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CARVAJAL MOJICA</dc:creator>
  <cp:lastModifiedBy>DORIS CARVAJAL MOJICA</cp:lastModifiedBy>
  <dcterms:created xsi:type="dcterms:W3CDTF">2018-07-03T13:51:58Z</dcterms:created>
  <dcterms:modified xsi:type="dcterms:W3CDTF">2018-07-10T20:51:16Z</dcterms:modified>
</cp:coreProperties>
</file>