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DRIVE CVP\OBRAS ADICIONALES 2021\LOCATIVAS\2022\"/>
    </mc:Choice>
  </mc:AlternateContent>
  <xr:revisionPtr revIDLastSave="0" documentId="13_ncr:1_{7D8930DC-405E-48E1-A22F-CA1A08ABFEFC}" xr6:coauthVersionLast="47" xr6:coauthVersionMax="47" xr10:uidLastSave="{00000000-0000-0000-0000-000000000000}"/>
  <bookViews>
    <workbookView xWindow="-120" yWindow="-120" windowWidth="29040" windowHeight="15840" xr2:uid="{D153B8CB-46F0-4C99-B85C-9F6E64238921}"/>
  </bookViews>
  <sheets>
    <sheet name="CONSOLIDAD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X">[0]!ERR</definedName>
    <definedName name="\Z">[0]!ERR</definedName>
    <definedName name="__________________FS01">[0]!ERR</definedName>
    <definedName name="_F">[0]!ERR</definedName>
    <definedName name="_ff2005">[0]!ERR</definedName>
    <definedName name="_FS01">[0]!ERR</definedName>
    <definedName name="_TD02">[0]!ERR</definedName>
    <definedName name="A">#REF!</definedName>
    <definedName name="A_impresión_IM">#REF!</definedName>
    <definedName name="AAA">[0]!ERR</definedName>
    <definedName name="AIU">#REF!</definedName>
    <definedName name="APU">[1]APU!$D:$D</definedName>
    <definedName name="_xlnm.Extract">#REF!</definedName>
    <definedName name="_xlnm.Print_Area">#REF!</definedName>
    <definedName name="AS">[0]!ERR</definedName>
    <definedName name="asd">[0]!ERR</definedName>
    <definedName name="Base_datos_IM">#REF!</definedName>
    <definedName name="_xlnm.Database">#REF!</definedName>
    <definedName name="BB">[0]!ERR</definedName>
    <definedName name="Buscar">#REF!</definedName>
    <definedName name="CERT">[0]!ERR</definedName>
    <definedName name="cesse">[0]!ERR</definedName>
    <definedName name="COPIA">[0]!ERR</definedName>
    <definedName name="COSTODIRECTO">#REF!</definedName>
    <definedName name="_xlnm.Criteria">#REF!</definedName>
    <definedName name="Criterios_IM">#REF!</definedName>
    <definedName name="CUAL">[0]!ERR</definedName>
    <definedName name="dd">[0]!ERR</definedName>
    <definedName name="DOS">[0]!ERR</definedName>
    <definedName name="EQUI">[2]EQUI!$A$8:$C$37</definedName>
    <definedName name="ES">[0]!ERR</definedName>
    <definedName name="ESRE">[0]!ERR</definedName>
    <definedName name="Excel_BuiltIn_Print_Titles_2">'[3]APU CORREGIDO NUEVOS'!#REF!</definedName>
    <definedName name="Extracción_IM">#REF!</definedName>
    <definedName name="factor">#REF!</definedName>
    <definedName name="ff">[0]!ERR</definedName>
    <definedName name="FINANCIACION">[0]!ERR</definedName>
    <definedName name="GGG">[0]!ERR</definedName>
    <definedName name="IOUHH">[0]!ERR</definedName>
    <definedName name="Israel">#REF!,#REF!,#REF!,#REF!,#REF!,#REF!,#REF!,#REF!,#REF!</definedName>
    <definedName name="j">[0]!ERR</definedName>
    <definedName name="JJ">[0]!ERR</definedName>
    <definedName name="JOHNNY">[0]!ERR</definedName>
    <definedName name="LOGO">[0]!ERR</definedName>
    <definedName name="MACO">#REF!</definedName>
    <definedName name="MAT">[2]MAT!$A:$D</definedName>
    <definedName name="NO">[0]!ERR</definedName>
    <definedName name="OLE_LINK1_6">'[3]Presupuesto obra'!#REF!</definedName>
    <definedName name="OLE_LINK2_6">'[3]Presupuesto obra'!#REF!</definedName>
    <definedName name="PEPE">[0]!ERR</definedName>
    <definedName name="PRECIOS">[4]PRECIOS!$A$2:$G$257</definedName>
    <definedName name="PRES">[2]PRES!$A$8:$D$58</definedName>
    <definedName name="programainv">[0]!ERR</definedName>
    <definedName name="REICIO">[0]!ERR</definedName>
    <definedName name="reinicio">[0]!ERR</definedName>
    <definedName name="RICARDO">#REF!,#REF!,#REF!,#REF!,#REF!,#REF!,#REF!,#REF!,#REF!</definedName>
    <definedName name="rr">[0]!ERR</definedName>
    <definedName name="s">[0]!ERR</definedName>
    <definedName name="salarios">[0]!ERR</definedName>
    <definedName name="SERO">[0]!ERR</definedName>
    <definedName name="SHARED_FORMULA_0">#N/A</definedName>
    <definedName name="SHARED_FORMULA_1">#N/A</definedName>
    <definedName name="SHARED_FORMULA_2">#N/A</definedName>
    <definedName name="SHARED_FORMULA_3">#N/A</definedName>
    <definedName name="SHARED_FORMULA_4">#N/A</definedName>
    <definedName name="SHARED_FORMULA_5">#N/A</definedName>
    <definedName name="SHARED_FORMULA_6">#N/A</definedName>
    <definedName name="SI">[0]!ERR</definedName>
    <definedName name="SISISIS">[0]!ERR</definedName>
    <definedName name="SSSS">[0]!ERR</definedName>
    <definedName name="TARIFAS">[5]TARIFAS!$A$1:$F$52</definedName>
    <definedName name="TER">[0]!ERR</definedName>
    <definedName name="TERM">[0]!ERR</definedName>
    <definedName name="TÉRMINOS">[0]!ERR</definedName>
    <definedName name="TOTAL">#REF!</definedName>
    <definedName name="uriel">[0]!ERR</definedName>
    <definedName name="WW">[0]!ERR</definedName>
    <definedName name="WWW">[0]!ERR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H46" i="1"/>
  <c r="I47" i="1"/>
  <c r="I48" i="1"/>
  <c r="I49" i="1"/>
  <c r="I50" i="1"/>
  <c r="H51" i="1"/>
  <c r="H53" i="1"/>
</calcChain>
</file>

<file path=xl/sharedStrings.xml><?xml version="1.0" encoding="utf-8"?>
<sst xmlns="http://schemas.openxmlformats.org/spreadsheetml/2006/main" count="153" uniqueCount="121">
  <si>
    <t>n°</t>
  </si>
  <si>
    <t>CLASE</t>
  </si>
  <si>
    <t>ÍTEM</t>
  </si>
  <si>
    <t xml:space="preserve">DESCRIPCIÓN </t>
  </si>
  <si>
    <t>UNIDAD</t>
  </si>
  <si>
    <t>CANTIDAD</t>
  </si>
  <si>
    <t>VR. UNT</t>
  </si>
  <si>
    <t>VR. PARCIAL</t>
  </si>
  <si>
    <t>APARATOS SANITARIOS</t>
  </si>
  <si>
    <t>M.O. REPARACIÓN APARATOS SANITARIOS (LAVADEROS, LAVAMANOS O SANITARIOS)</t>
  </si>
  <si>
    <t>Desmonte y/o instalación, arreglo filtración, pega, sellado, emboquillado, siliconado de  sanitario o lavamanos o lavadero;  (incluye materiales: mortero, silicona, soportes, chazos, y boquilla)</t>
  </si>
  <si>
    <t>UN</t>
  </si>
  <si>
    <t>SUMINISTRO E INSTALACIÓN REGADERA DUCHA</t>
  </si>
  <si>
    <t xml:space="preserve">Suministro e instalación o arreglo regadera ducha ref: Artesa (Grival) (incluye materiales: cinta teflón, silicona) </t>
  </si>
  <si>
    <t>SUMINISTRO E INSTALACIÓN VÁLVULA DE LLENADO SANITARIO</t>
  </si>
  <si>
    <t xml:space="preserve">Válvula de llenado para sanitario ref: Acuacer 2 Piezas (Grival) (incluye materiales: empaques, cinta teflón, silicona) </t>
  </si>
  <si>
    <t>SUMINISTRO E INSTALACIÓN GRIFERÍA LAVAPLATOS O LAVAMANOS</t>
  </si>
  <si>
    <t xml:space="preserve">Grifería lavaplatos 8" ref: Piscis (Grival) o Grifería lavamanos 4" ref: Artesa (Grival) (incluye materiales: cinta teflón, silicona, acople plástico Griflex) </t>
  </si>
  <si>
    <t>SUMINISTRO E INSTALACIÓN SANITARIO</t>
  </si>
  <si>
    <t xml:space="preserve">Sanitario ref: Acuacer 2 Piezas (Corona) (incluye materiales: mortero, silicona, boquilla, cinta teflón, silicona, acople plástico Griflex) </t>
  </si>
  <si>
    <t>SUMINISTRO E INSTALACIÓN LAVAMANOS</t>
  </si>
  <si>
    <t xml:space="preserve">Lavamanos línea económica ref: Milano Blanco (Corona) (incluye materiales: mortero, silicona, soportes, chazos, acople plástico Griflex) </t>
  </si>
  <si>
    <t>RED ACUEDUCTO</t>
  </si>
  <si>
    <t>M.O. REPARACIÓN FUGA EN CAJA MEDIDOR EAAB</t>
  </si>
  <si>
    <t>Revisión, ajuste y arreglo fuga en caja de contador de acueducto; (incluye materiales: cinta teflón, limpiador y soldadura PVC, niples)</t>
  </si>
  <si>
    <t>M.O. REPARACIÓN GRIFLEX
(lavaplatos, lavamanos, y sanitario)</t>
  </si>
  <si>
    <t>Revisión, desmonte y/o instalación, ajuste, arreglo fuga acoples; (incluye materiales: griflex, cinta teflón, silicona, escudos)</t>
  </si>
  <si>
    <t>M.O. REPARACIÓN GRIFERÍAS
(lavaplatos y lavamanos)</t>
  </si>
  <si>
    <t>Revisión, desmonte y/o instalación, ajuste, arreglo griferías ; (incluye materiales: empaques, cinta teflón, sellante, niples)</t>
  </si>
  <si>
    <t>M.O. REPARACIÓN GRIFERÍA DUCHA</t>
  </si>
  <si>
    <t>Desmonte y/o instalación, cambio empaques, vástago; (incluye materiales: cinta teflón)</t>
  </si>
  <si>
    <t>M.O. REPARACIÓN LLAVES TIPO JARDÍN
(lavadero y lavadora)</t>
  </si>
  <si>
    <t>Revisión, desmonte y/o instalación, ajuste, arreglo llave terminal plástica jardín 1/2 pulgada; (incluye materiales: empaques, cinta teflón, sellante, niples)</t>
  </si>
  <si>
    <t>M.O. REPARACIÓN Y/O SUMINISTRO E INSTALACIÓN TUBERÍAS ACUEDUCTO</t>
  </si>
  <si>
    <t>Sondeo destape, reparación y/o instalación de tubería PVCP 1/2" agua fría y caliente; (incluye materiales: tubería PVCP, limpiador, soldadura, accesorios)</t>
  </si>
  <si>
    <t>ML</t>
  </si>
  <si>
    <t>RED SANITARIA</t>
  </si>
  <si>
    <t>SUMINISTRO E INSTALACIÓN SIFÓN Y DESAGÜES SANITARIOS
(lavaplatos, lavadero, lavamanos, lavadora y sanitario)</t>
  </si>
  <si>
    <t xml:space="preserve">Destape, reparación y/o cambio de puntos de desagüe y/o sifón sanitario, en tubería PVC sanitaria de 2" y 4"; (incluye materiales: tubería PVCS, sifón, niples, accesorios, limpiador, pegante, sondeo) </t>
  </si>
  <si>
    <t>M.O. CAJAS DE INSPECCIÓN</t>
  </si>
  <si>
    <t>Limpieza caja de inspección de hasta 1m x 1m; (incluye cargue de escombros y/o sedimentos y/o desechos)</t>
  </si>
  <si>
    <t>M.O. REPARACIÓN Y/O SUMINISTRO E INSTALACIÓN TUBERÍAS SANITARIAS</t>
  </si>
  <si>
    <t>Sondeo destape, reparación y/o instalación de tubería PVCS 2" y 4"; (incluye materiales: tubería PVCS, limpiador, soldadura, accesorios)</t>
  </si>
  <si>
    <t>RED DE GAS</t>
  </si>
  <si>
    <t>M.O. ARREGLOS FUGAS DE GAS
(calentador y estufa)</t>
  </si>
  <si>
    <t>Detección y arreglo de fugas en redes internas y gasodomésticos; (incluye materiales: soportes, abrazaderas, gastop, cinta metálica)</t>
  </si>
  <si>
    <t>M.O. MANTENIMIENTO GASODOMÉSTICOS
(calentador y estufa)</t>
  </si>
  <si>
    <t>Revisión y arreglo de gasodomésticos; (incluye materiales: perillas, niple terminal, soportes, abrazaderas, gastop)</t>
  </si>
  <si>
    <t>SUMINISTRO E INSTALACIÓN REGISTROS PARA GAS 1/2"</t>
  </si>
  <si>
    <t>Suministro e instalación registro válvula bola manija mariposa para gas 1/2"</t>
  </si>
  <si>
    <t>SUMINISTRO  E INSTALACIÓN CALENTADOR DE PASO A GAS</t>
  </si>
  <si>
    <t>Suministro e instalación calentador de agua ref: Haceb de paso a gas natural tiro natural blanco 7lt - (incluye materiales: soportes, abrazaderas, gastop, cinta metálica, acoples)</t>
  </si>
  <si>
    <t>SUMINISTRO  E INSTALACIÓN ACOPLE METÁLICO PARA GAS 1/2"</t>
  </si>
  <si>
    <t>Suministro e instalación Acople metálico para gas 1/2"</t>
  </si>
  <si>
    <t>RED ELÉCTRICA VOZ Y DATOS</t>
  </si>
  <si>
    <t>M.O. CAMBIO APARATOS ELÉCTRICOS (interruptor sencillo o tomacorriente doble polo a tierra o roseta)</t>
  </si>
  <si>
    <t>Revisión y reparación y/o cambio aparatos eléctricos; (incluye materiales: aparatos eléctricos, alambre de cobre, sondeo tuberías, revisión circuito)</t>
  </si>
  <si>
    <t>SUMINISTRO E INSTALACIÓN BREAKER ELÉCTRICO 20A</t>
  </si>
  <si>
    <t>Revisión y cambio breaker eléctrico 1 polo 20Amp ; (incluye materiales: sondeo tuberías, revisión circuitos y automático)</t>
  </si>
  <si>
    <t>REDES</t>
  </si>
  <si>
    <t>M.O. REGATA Y REPARACIÓN ELEMENTOS DE CONCRETO</t>
  </si>
  <si>
    <t>Regata en elementos de concreto, incluye: limpieza y reparación con Mortero de reparación estructural (SikaTop-122 o similar) y cargue de escombros</t>
  </si>
  <si>
    <t>OBRAS DE CARPINTERÍA DE MADERA Y METÁLICA</t>
  </si>
  <si>
    <t>M.O. AJUSTE Y/O ARREGLO PUERTAS MADERA
(baño y alcobas)</t>
  </si>
  <si>
    <t>Revisión, ajuste y arreglos puertas de madera; (incluye materiales: herrajes, cantoneras, bisagras , tapa luces)</t>
  </si>
  <si>
    <t>SUMINISTRO E INSTALACIÓN CHAPA PUERTAS MADERA O ALUMINIO (balcón, baño y alcobas)</t>
  </si>
  <si>
    <t>Suministro e instalación cerradura Alcoba satinada</t>
  </si>
  <si>
    <t>SUMINISTRO E INSTALACIÓN PUERTA MADERA (baño y alcobas)</t>
  </si>
  <si>
    <t>Suministro e instalación puerta en madera interior con caras en aglomerado color cedro y laterales en acabado de madera natural.</t>
  </si>
  <si>
    <t>M.O. REPARACIÓN VENTANAS Y PUERTAS ALUMINIO</t>
  </si>
  <si>
    <t>Revisión, ajuste y arreglos ventanera; (incluye materiales: silicona, en chazado, enderezado marquetería, rencauchutado o empaquetado)</t>
  </si>
  <si>
    <t>M.O. REPARACIÓN MUEBLE BAJO DE COCINA</t>
  </si>
  <si>
    <t>Revisión, ajuste y arreglos mueble de cocina; (incluye materiales: chazos, soportes, refuerzo)</t>
  </si>
  <si>
    <t>SUMINISTRO E INSTALACIÓN BISAGRAS MUEBLE DE COCINA</t>
  </si>
  <si>
    <t>Suministro e instalación bisagra  Parche Recta 26mm</t>
  </si>
  <si>
    <t>SUMINISTRO E INSTALACIÓN DE PUERTAS METÁLICAS ACCESO CUBIERTA</t>
  </si>
  <si>
    <t>Suministro e instalación de compuertas metálicas en lámina cold rolled calibre 18, (Incluye instalación, anticorrosivo y pintura)</t>
  </si>
  <si>
    <t>M2</t>
  </si>
  <si>
    <t>SUMINISTRO E INSTALACIÓN DE FLANCHES METÁLICOS CUBIERTA TORRES</t>
  </si>
  <si>
    <t>Suministro e instalación de flanches metálicos de cubierta desarrollo 0,85 mt en lámina galvanizada calibre 16</t>
  </si>
  <si>
    <t>OBRA GRIS Y ACABADOS</t>
  </si>
  <si>
    <t>M.O. ARREGLO HUMEDADES INTERNAS</t>
  </si>
  <si>
    <t>Resane, curado y limpieza trazas de humedad sobre placa de entrepiso y muros; (incluye materiales: impermur de Sika y Sika wall o similares)</t>
  </si>
  <si>
    <t>M.O. ARREGLO HUMEDADES CUBIERTA</t>
  </si>
  <si>
    <t>Resane, curado y limpieza de humedad sobre placa de cubierta; (incluye materiales: manto fiberglass, impermur de Sika y Sika wall o similares)</t>
  </si>
  <si>
    <t>M.O. SUMINISTRO E INSTALACIÓN ENCHAPES PISOS Y PARED</t>
  </si>
  <si>
    <t>Cambio de enchape tipo 20,5*20,5 blanco línea de primera; (incluye materiales: enchape, pegante y boquilla, demolición y cargue)</t>
  </si>
  <si>
    <t>RED CONTRA INCENDIOS</t>
  </si>
  <si>
    <t xml:space="preserve">SUMINISTRO E INSTALACIÓN SENSOR DETECTOR DE HUMO </t>
  </si>
  <si>
    <t>Suministro e instalación Sensor Detector de Humo</t>
  </si>
  <si>
    <t>TRANSPORTE</t>
  </si>
  <si>
    <t>TRANSPORTE Y DISPOSICIÓN FINAL DE ESCOMBROS</t>
  </si>
  <si>
    <t>Transporte y disposición final de escombros en sitio autorizado (distancia de transporte 26 Km)</t>
  </si>
  <si>
    <t>M3</t>
  </si>
  <si>
    <t>SUBTOTAL COSTOS DIRECTOS</t>
  </si>
  <si>
    <t>ADMINISTRACIÓN</t>
  </si>
  <si>
    <t>IMPREVISTOS</t>
  </si>
  <si>
    <t>UTILIDAD</t>
  </si>
  <si>
    <t xml:space="preserve">IVA (19%) SOBRE UTILIDAD </t>
  </si>
  <si>
    <t>SUB TOTAL COSTOS INDIRECTOS</t>
  </si>
  <si>
    <t>COSTO TOTAL</t>
  </si>
  <si>
    <t>ANEXO No. 11</t>
  </si>
  <si>
    <t>OFERTA ECONÓMICA
FACTOR ECONÓMICO (400 PUNTOS)</t>
  </si>
  <si>
    <t>% A.I.U. OFERTADO</t>
  </si>
  <si>
    <t>Las celdas en color amarillo deben ser diligenciadas por los proponentes</t>
  </si>
  <si>
    <t>Notas:</t>
  </si>
  <si>
    <t>1. Diligencie la totalidad de los valores unitarios solicitados en este Anexo.</t>
  </si>
  <si>
    <t>2. El valor unitario propuesto debe ser menor o igual al Valor Unitario Oficial</t>
  </si>
  <si>
    <t>4. El valor total ofertado  debe ser menor o igual al respectivo valor oficial.</t>
  </si>
  <si>
    <t>5. Ajuste al peso todos los valores solicitados en este anexo.</t>
  </si>
  <si>
    <t>3. El valor total del presupuesto (sin inlcuir AIU), no podrá ser inferior al 90% ni mayor al 100 % del respectivo valor oficial.</t>
  </si>
  <si>
    <t>6. No modifique los valores fijos.</t>
  </si>
  <si>
    <t>7. Diligencie la totalidad de los valores porcentuales de Administración, Imprevistos y Utilidad solicitados en este Anexo.</t>
  </si>
  <si>
    <t>8. El porcentaje total de A.I.U. ofertado debe ser menor o igual al porcentaje total  de A.I.U. oficial.</t>
  </si>
  <si>
    <t>9. Los valores porcentuales de Administración, Imprevistos, Utilidad y el Porcentaje Total de A.I.U. deben presentarse hasta con máximo dos (0) cifras decimales.</t>
  </si>
  <si>
    <t xml:space="preserve">FIRMA DEL REPRESENTANTE LEGAL O PERSONA NATURAL PROPONENTE: __________________ </t>
  </si>
  <si>
    <t>NOMBRE DEL REPRESENTANTE LEGAL O PERSONA NATURAL PROPONENTE:</t>
  </si>
  <si>
    <t xml:space="preserve">DOCUMENTO DE IDENTIDAD: </t>
  </si>
  <si>
    <t xml:space="preserve">NOMBRE O RAZÓN SOCIAL: </t>
  </si>
  <si>
    <t xml:space="preserve">NIT: </t>
  </si>
  <si>
    <t>CONVOCATORIA SIMPLIFICADA n° 001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</si>
</sst>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#,##0.000"/>
    <numFmt numFmtId="166" formatCode="&quot;$&quot;\ 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8" tint="-0.249977111117893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44" fontId="4" fillId="2" borderId="3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16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164" fontId="2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6" xfId="0" applyFont="1" applyBorder="1" applyAlignment="1">
      <alignment vertical="justify" wrapText="1"/>
    </xf>
    <xf numFmtId="0" fontId="2" fillId="0" borderId="26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right" vertical="center"/>
    </xf>
    <xf numFmtId="0" fontId="2" fillId="3" borderId="9" xfId="0" applyFont="1" applyFill="1" applyBorder="1"/>
    <xf numFmtId="9" fontId="2" fillId="0" borderId="0" xfId="2" applyNumberFormat="1" applyFont="1" applyBorder="1"/>
    <xf numFmtId="0" fontId="2" fillId="0" borderId="29" xfId="0" applyFont="1" applyBorder="1" applyAlignment="1">
      <alignment horizontal="left" vertical="center"/>
    </xf>
    <xf numFmtId="0" fontId="2" fillId="0" borderId="9" xfId="0" applyFont="1" applyBorder="1" applyAlignment="1">
      <alignment horizontal="right"/>
    </xf>
    <xf numFmtId="42" fontId="2" fillId="0" borderId="9" xfId="2" applyFont="1" applyBorder="1" applyAlignment="1">
      <alignment horizontal="center"/>
    </xf>
    <xf numFmtId="9" fontId="2" fillId="0" borderId="0" xfId="0" applyNumberFormat="1" applyFont="1"/>
    <xf numFmtId="0" fontId="2" fillId="3" borderId="13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/>
    <xf numFmtId="0" fontId="2" fillId="0" borderId="30" xfId="0" applyFont="1" applyBorder="1" applyAlignment="1">
      <alignment horizontal="right"/>
    </xf>
    <xf numFmtId="0" fontId="2" fillId="0" borderId="31" xfId="0" applyFont="1" applyBorder="1"/>
    <xf numFmtId="42" fontId="2" fillId="0" borderId="31" xfId="2" applyFont="1" applyBorder="1" applyAlignment="1">
      <alignment horizontal="center"/>
    </xf>
    <xf numFmtId="42" fontId="2" fillId="0" borderId="32" xfId="2" applyFont="1" applyBorder="1" applyAlignment="1">
      <alignment horizontal="center"/>
    </xf>
    <xf numFmtId="0" fontId="3" fillId="4" borderId="15" xfId="0" applyFont="1" applyFill="1" applyBorder="1" applyAlignment="1">
      <alignment horizontal="right"/>
    </xf>
    <xf numFmtId="0" fontId="3" fillId="4" borderId="33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164" fontId="2" fillId="5" borderId="5" xfId="1" applyNumberFormat="1" applyFont="1" applyFill="1" applyBorder="1" applyAlignment="1">
      <alignment vertical="center"/>
    </xf>
    <xf numFmtId="164" fontId="2" fillId="5" borderId="9" xfId="1" applyNumberFormat="1" applyFont="1" applyFill="1" applyBorder="1" applyAlignment="1">
      <alignment vertical="center"/>
    </xf>
    <xf numFmtId="164" fontId="2" fillId="5" borderId="13" xfId="1" applyNumberFormat="1" applyFont="1" applyFill="1" applyBorder="1" applyAlignment="1">
      <alignment vertical="center"/>
    </xf>
    <xf numFmtId="164" fontId="2" fillId="5" borderId="16" xfId="1" applyNumberFormat="1" applyFont="1" applyFill="1" applyBorder="1" applyAlignment="1">
      <alignment vertical="center"/>
    </xf>
    <xf numFmtId="164" fontId="2" fillId="5" borderId="19" xfId="1" applyNumberFormat="1" applyFont="1" applyFill="1" applyBorder="1" applyAlignment="1">
      <alignment vertical="center"/>
    </xf>
    <xf numFmtId="164" fontId="2" fillId="5" borderId="22" xfId="1" applyNumberFormat="1" applyFont="1" applyFill="1" applyBorder="1" applyAlignment="1">
      <alignment vertical="center"/>
    </xf>
    <xf numFmtId="164" fontId="2" fillId="5" borderId="12" xfId="1" applyNumberFormat="1" applyFont="1" applyFill="1" applyBorder="1" applyAlignment="1">
      <alignment vertical="center"/>
    </xf>
    <xf numFmtId="9" fontId="2" fillId="5" borderId="9" xfId="3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6" fontId="12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166" fontId="14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42" fontId="3" fillId="4" borderId="35" xfId="2" applyFont="1" applyFill="1" applyBorder="1" applyAlignment="1">
      <alignment horizontal="center"/>
    </xf>
    <xf numFmtId="42" fontId="3" fillId="4" borderId="34" xfId="2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2" fontId="4" fillId="3" borderId="27" xfId="2" applyFont="1" applyFill="1" applyBorder="1" applyAlignment="1">
      <alignment horizontal="center"/>
    </xf>
    <xf numFmtId="42" fontId="4" fillId="3" borderId="28" xfId="2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</xdr:row>
      <xdr:rowOff>85726</xdr:rowOff>
    </xdr:from>
    <xdr:to>
      <xdr:col>8</xdr:col>
      <xdr:colOff>923925</xdr:colOff>
      <xdr:row>4</xdr:row>
      <xdr:rowOff>66676</xdr:rowOff>
    </xdr:to>
    <xdr:pic>
      <xdr:nvPicPr>
        <xdr:cNvPr id="4" name="WordPictureWatermark1" descr="carta 2159x2794">
          <a:extLst>
            <a:ext uri="{FF2B5EF4-FFF2-40B4-BE49-F238E27FC236}">
              <a16:creationId xmlns:a16="http://schemas.microsoft.com/office/drawing/2014/main" id="{DC3953B7-FBF3-4E71-91FD-478188E6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972" t="6647" r="8315" b="87848"/>
        <a:stretch>
          <a:fillRect/>
        </a:stretch>
      </xdr:blipFill>
      <xdr:spPr bwMode="auto">
        <a:xfrm>
          <a:off x="11972925" y="295276"/>
          <a:ext cx="1838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bookpro\Desktop\SAN%20JERONIMO\SECRETARIA-PC\Secretaria\aguazul%20212%20viviendas%20internet%20me\Entrega%20aguazul\vivienda%20aguazul%20casanare%20internet%20m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bookpro\Desktop\SAN%20JERONIMO\Olguita\D\Presupuesto\URIBE%20Y%20ABREO%20LABANCA%20LA%20CHI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bookpro\Desktop\SAN%20JERONIMO\Olguita\D\ARCHIVOS%20OFICINA\COLEGIO%20CAJICA%20CAPELLANIA\ACTAS\apu%20CAPELLANIA%20corregido%20cmarca-OCT.08%20interven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bookpro\Desktop\SAN%20JERONIMO\CONTABILIDAD\mcjc\Documents%20and%20Settings\Administrador\Mis%20documentos\Freed\Informacion%20tecnica\RED%20PALMARITO%20LA%20PA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bookpro\Desktop\SAN%20JERONIMO\Pc_85\compartida\Cofinanciacion\FICHAS%20Y%20FORMATOS\UNITARIOS%20GENER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"/>
      <sheetName val="MAT"/>
      <sheetName val="PR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CORREGIDO NUEVOS"/>
      <sheetName val="Presupuesto obra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03590-EFB9-409B-BEA8-9B42FD5BE166}">
  <sheetPr>
    <pageSetUpPr fitToPage="1"/>
  </sheetPr>
  <dimension ref="B2:I77"/>
  <sheetViews>
    <sheetView tabSelected="1" workbookViewId="0">
      <selection activeCell="B2" sqref="B2:I2"/>
    </sheetView>
  </sheetViews>
  <sheetFormatPr baseColWidth="10" defaultRowHeight="16.5" x14ac:dyDescent="0.3"/>
  <cols>
    <col min="1" max="1" width="11.42578125" style="1"/>
    <col min="2" max="2" width="5.5703125" style="1" customWidth="1"/>
    <col min="3" max="3" width="16.7109375" style="1" customWidth="1"/>
    <col min="4" max="4" width="43.7109375" style="1" customWidth="1"/>
    <col min="5" max="5" width="80.7109375" style="1" customWidth="1"/>
    <col min="6" max="6" width="8.7109375" style="1" customWidth="1"/>
    <col min="7" max="7" width="10.7109375" style="1" customWidth="1"/>
    <col min="8" max="9" width="15.7109375" style="1" customWidth="1"/>
    <col min="10" max="16384" width="11.42578125" style="1"/>
  </cols>
  <sheetData>
    <row r="2" spans="2:9" ht="16.5" customHeight="1" x14ac:dyDescent="0.3">
      <c r="B2" s="93" t="s">
        <v>120</v>
      </c>
      <c r="C2" s="93"/>
      <c r="D2" s="93"/>
      <c r="E2" s="93"/>
      <c r="F2" s="93"/>
      <c r="G2" s="93"/>
      <c r="H2" s="93"/>
      <c r="I2" s="93"/>
    </row>
    <row r="3" spans="2:9" x14ac:dyDescent="0.3">
      <c r="B3" s="67"/>
      <c r="C3" s="68"/>
      <c r="D3" s="69"/>
      <c r="E3" s="70"/>
      <c r="F3" s="70"/>
      <c r="G3" s="70"/>
    </row>
    <row r="4" spans="2:9" ht="16.5" customHeight="1" x14ac:dyDescent="0.3">
      <c r="B4" s="94" t="s">
        <v>101</v>
      </c>
      <c r="C4" s="94"/>
      <c r="D4" s="94"/>
      <c r="E4" s="94"/>
      <c r="F4" s="94"/>
      <c r="G4" s="94"/>
      <c r="H4" s="94"/>
      <c r="I4" s="94"/>
    </row>
    <row r="5" spans="2:9" ht="16.5" customHeight="1" x14ac:dyDescent="0.3">
      <c r="B5" s="67"/>
      <c r="C5" s="68"/>
      <c r="D5" s="70"/>
      <c r="E5" s="70"/>
      <c r="F5" s="70"/>
      <c r="G5" s="70"/>
    </row>
    <row r="6" spans="2:9" ht="33.75" customHeight="1" x14ac:dyDescent="0.3">
      <c r="B6" s="94" t="s">
        <v>102</v>
      </c>
      <c r="C6" s="94"/>
      <c r="D6" s="94"/>
      <c r="E6" s="94"/>
      <c r="F6" s="94"/>
      <c r="G6" s="94"/>
      <c r="H6" s="94"/>
      <c r="I6" s="94"/>
    </row>
    <row r="7" spans="2:9" ht="17.25" thickBot="1" x14ac:dyDescent="0.35">
      <c r="B7" s="45"/>
      <c r="C7" s="45"/>
      <c r="D7" s="45"/>
      <c r="E7" s="45"/>
      <c r="F7" s="45"/>
      <c r="G7" s="45"/>
    </row>
    <row r="8" spans="2:9" ht="17.25" customHeight="1" thickBot="1" x14ac:dyDescent="0.35">
      <c r="B8" s="3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5" t="s">
        <v>5</v>
      </c>
      <c r="H8" s="6" t="s">
        <v>6</v>
      </c>
      <c r="I8" s="7" t="s">
        <v>7</v>
      </c>
    </row>
    <row r="9" spans="2:9" ht="33" customHeight="1" x14ac:dyDescent="0.3">
      <c r="B9" s="8">
        <v>1</v>
      </c>
      <c r="C9" s="108" t="s">
        <v>8</v>
      </c>
      <c r="D9" s="9" t="s">
        <v>9</v>
      </c>
      <c r="E9" s="10" t="s">
        <v>10</v>
      </c>
      <c r="F9" s="11" t="s">
        <v>11</v>
      </c>
      <c r="G9" s="11">
        <v>150</v>
      </c>
      <c r="H9" s="71"/>
      <c r="I9" s="12">
        <f>H9*G9</f>
        <v>0</v>
      </c>
    </row>
    <row r="10" spans="2:9" ht="33" customHeight="1" x14ac:dyDescent="0.3">
      <c r="B10" s="13">
        <v>2</v>
      </c>
      <c r="C10" s="106"/>
      <c r="D10" s="14" t="s">
        <v>12</v>
      </c>
      <c r="E10" s="15" t="s">
        <v>13</v>
      </c>
      <c r="F10" s="16" t="s">
        <v>11</v>
      </c>
      <c r="G10" s="16">
        <v>30</v>
      </c>
      <c r="H10" s="72"/>
      <c r="I10" s="17">
        <f t="shared" ref="I10:I44" si="0">H10*G10</f>
        <v>0</v>
      </c>
    </row>
    <row r="11" spans="2:9" ht="33" customHeight="1" x14ac:dyDescent="0.3">
      <c r="B11" s="13">
        <v>3</v>
      </c>
      <c r="C11" s="106"/>
      <c r="D11" s="14" t="s">
        <v>14</v>
      </c>
      <c r="E11" s="15" t="s">
        <v>15</v>
      </c>
      <c r="F11" s="16" t="s">
        <v>11</v>
      </c>
      <c r="G11" s="16">
        <v>50</v>
      </c>
      <c r="H11" s="72"/>
      <c r="I11" s="17">
        <f t="shared" si="0"/>
        <v>0</v>
      </c>
    </row>
    <row r="12" spans="2:9" ht="33" customHeight="1" x14ac:dyDescent="0.3">
      <c r="B12" s="13">
        <v>4</v>
      </c>
      <c r="C12" s="106"/>
      <c r="D12" s="14" t="s">
        <v>16</v>
      </c>
      <c r="E12" s="15" t="s">
        <v>17</v>
      </c>
      <c r="F12" s="16" t="s">
        <v>11</v>
      </c>
      <c r="G12" s="16">
        <v>50</v>
      </c>
      <c r="H12" s="72"/>
      <c r="I12" s="17">
        <f t="shared" si="0"/>
        <v>0</v>
      </c>
    </row>
    <row r="13" spans="2:9" ht="33" customHeight="1" x14ac:dyDescent="0.3">
      <c r="B13" s="13">
        <v>5</v>
      </c>
      <c r="C13" s="106"/>
      <c r="D13" s="18" t="s">
        <v>18</v>
      </c>
      <c r="E13" s="15" t="s">
        <v>19</v>
      </c>
      <c r="F13" s="16" t="s">
        <v>11</v>
      </c>
      <c r="G13" s="16">
        <v>15</v>
      </c>
      <c r="H13" s="72"/>
      <c r="I13" s="17">
        <f t="shared" si="0"/>
        <v>0</v>
      </c>
    </row>
    <row r="14" spans="2:9" ht="33" customHeight="1" thickBot="1" x14ac:dyDescent="0.35">
      <c r="B14" s="19">
        <v>6</v>
      </c>
      <c r="C14" s="107"/>
      <c r="D14" s="20" t="s">
        <v>20</v>
      </c>
      <c r="E14" s="21" t="s">
        <v>21</v>
      </c>
      <c r="F14" s="22" t="s">
        <v>11</v>
      </c>
      <c r="G14" s="22">
        <v>15</v>
      </c>
      <c r="H14" s="73"/>
      <c r="I14" s="23">
        <f t="shared" si="0"/>
        <v>0</v>
      </c>
    </row>
    <row r="15" spans="2:9" ht="33" x14ac:dyDescent="0.3">
      <c r="B15" s="8">
        <v>7</v>
      </c>
      <c r="C15" s="104" t="s">
        <v>22</v>
      </c>
      <c r="D15" s="24" t="s">
        <v>23</v>
      </c>
      <c r="E15" s="10" t="s">
        <v>24</v>
      </c>
      <c r="F15" s="11" t="s">
        <v>11</v>
      </c>
      <c r="G15" s="11">
        <v>80</v>
      </c>
      <c r="H15" s="71"/>
      <c r="I15" s="12">
        <f t="shared" si="0"/>
        <v>0</v>
      </c>
    </row>
    <row r="16" spans="2:9" ht="33" x14ac:dyDescent="0.3">
      <c r="B16" s="13">
        <v>8</v>
      </c>
      <c r="C16" s="105"/>
      <c r="D16" s="14" t="s">
        <v>25</v>
      </c>
      <c r="E16" s="15" t="s">
        <v>26</v>
      </c>
      <c r="F16" s="16" t="s">
        <v>11</v>
      </c>
      <c r="G16" s="16">
        <v>595</v>
      </c>
      <c r="H16" s="72"/>
      <c r="I16" s="17">
        <f t="shared" si="0"/>
        <v>0</v>
      </c>
    </row>
    <row r="17" spans="2:9" ht="33" x14ac:dyDescent="0.3">
      <c r="B17" s="13">
        <v>9</v>
      </c>
      <c r="C17" s="105"/>
      <c r="D17" s="14" t="s">
        <v>27</v>
      </c>
      <c r="E17" s="15" t="s">
        <v>28</v>
      </c>
      <c r="F17" s="16" t="s">
        <v>11</v>
      </c>
      <c r="G17" s="16">
        <v>180</v>
      </c>
      <c r="H17" s="72"/>
      <c r="I17" s="17">
        <f t="shared" si="0"/>
        <v>0</v>
      </c>
    </row>
    <row r="18" spans="2:9" ht="33" customHeight="1" x14ac:dyDescent="0.3">
      <c r="B18" s="13">
        <v>10</v>
      </c>
      <c r="C18" s="105"/>
      <c r="D18" s="18" t="s">
        <v>29</v>
      </c>
      <c r="E18" s="15" t="s">
        <v>30</v>
      </c>
      <c r="F18" s="16" t="s">
        <v>11</v>
      </c>
      <c r="G18" s="16">
        <v>150</v>
      </c>
      <c r="H18" s="72"/>
      <c r="I18" s="17">
        <f t="shared" si="0"/>
        <v>0</v>
      </c>
    </row>
    <row r="19" spans="2:9" ht="33" x14ac:dyDescent="0.3">
      <c r="B19" s="13">
        <v>11</v>
      </c>
      <c r="C19" s="105"/>
      <c r="D19" s="14" t="s">
        <v>31</v>
      </c>
      <c r="E19" s="15" t="s">
        <v>32</v>
      </c>
      <c r="F19" s="16" t="s">
        <v>11</v>
      </c>
      <c r="G19" s="16">
        <v>120</v>
      </c>
      <c r="H19" s="72"/>
      <c r="I19" s="17">
        <f t="shared" si="0"/>
        <v>0</v>
      </c>
    </row>
    <row r="20" spans="2:9" ht="33.75" thickBot="1" x14ac:dyDescent="0.35">
      <c r="B20" s="19">
        <v>12</v>
      </c>
      <c r="C20" s="111"/>
      <c r="D20" s="25" t="s">
        <v>33</v>
      </c>
      <c r="E20" s="25" t="s">
        <v>34</v>
      </c>
      <c r="F20" s="22" t="s">
        <v>35</v>
      </c>
      <c r="G20" s="22">
        <v>200</v>
      </c>
      <c r="H20" s="73"/>
      <c r="I20" s="23">
        <f t="shared" si="0"/>
        <v>0</v>
      </c>
    </row>
    <row r="21" spans="2:9" ht="33" customHeight="1" x14ac:dyDescent="0.3">
      <c r="B21" s="8">
        <v>13</v>
      </c>
      <c r="C21" s="101" t="s">
        <v>36</v>
      </c>
      <c r="D21" s="9" t="s">
        <v>37</v>
      </c>
      <c r="E21" s="10" t="s">
        <v>38</v>
      </c>
      <c r="F21" s="11" t="s">
        <v>11</v>
      </c>
      <c r="G21" s="11">
        <v>230</v>
      </c>
      <c r="H21" s="71"/>
      <c r="I21" s="12">
        <f t="shared" si="0"/>
        <v>0</v>
      </c>
    </row>
    <row r="22" spans="2:9" ht="33" x14ac:dyDescent="0.3">
      <c r="B22" s="13">
        <v>14</v>
      </c>
      <c r="C22" s="102"/>
      <c r="D22" s="18" t="s">
        <v>39</v>
      </c>
      <c r="E22" s="15" t="s">
        <v>40</v>
      </c>
      <c r="F22" s="16" t="s">
        <v>11</v>
      </c>
      <c r="G22" s="16">
        <v>20</v>
      </c>
      <c r="H22" s="72"/>
      <c r="I22" s="17">
        <f t="shared" si="0"/>
        <v>0</v>
      </c>
    </row>
    <row r="23" spans="2:9" ht="33.75" thickBot="1" x14ac:dyDescent="0.35">
      <c r="B23" s="19">
        <v>15</v>
      </c>
      <c r="C23" s="103"/>
      <c r="D23" s="25" t="s">
        <v>41</v>
      </c>
      <c r="E23" s="25" t="s">
        <v>42</v>
      </c>
      <c r="F23" s="22" t="s">
        <v>35</v>
      </c>
      <c r="G23" s="22">
        <v>250</v>
      </c>
      <c r="H23" s="73"/>
      <c r="I23" s="23">
        <f t="shared" si="0"/>
        <v>0</v>
      </c>
    </row>
    <row r="24" spans="2:9" ht="33" x14ac:dyDescent="0.3">
      <c r="B24" s="8">
        <v>16</v>
      </c>
      <c r="C24" s="101" t="s">
        <v>43</v>
      </c>
      <c r="D24" s="9" t="s">
        <v>44</v>
      </c>
      <c r="E24" s="10" t="s">
        <v>45</v>
      </c>
      <c r="F24" s="11" t="s">
        <v>11</v>
      </c>
      <c r="G24" s="11">
        <v>80</v>
      </c>
      <c r="H24" s="71"/>
      <c r="I24" s="12">
        <f t="shared" si="0"/>
        <v>0</v>
      </c>
    </row>
    <row r="25" spans="2:9" ht="33" x14ac:dyDescent="0.3">
      <c r="B25" s="13">
        <v>17</v>
      </c>
      <c r="C25" s="102"/>
      <c r="D25" s="14" t="s">
        <v>46</v>
      </c>
      <c r="E25" s="15" t="s">
        <v>47</v>
      </c>
      <c r="F25" s="16" t="s">
        <v>11</v>
      </c>
      <c r="G25" s="16">
        <v>50</v>
      </c>
      <c r="H25" s="72"/>
      <c r="I25" s="17">
        <f t="shared" si="0"/>
        <v>0</v>
      </c>
    </row>
    <row r="26" spans="2:9" ht="33" x14ac:dyDescent="0.3">
      <c r="B26" s="13">
        <v>18</v>
      </c>
      <c r="C26" s="102"/>
      <c r="D26" s="14" t="s">
        <v>48</v>
      </c>
      <c r="E26" s="15" t="s">
        <v>49</v>
      </c>
      <c r="F26" s="16" t="s">
        <v>11</v>
      </c>
      <c r="G26" s="16">
        <v>20</v>
      </c>
      <c r="H26" s="72"/>
      <c r="I26" s="17">
        <f t="shared" si="0"/>
        <v>0</v>
      </c>
    </row>
    <row r="27" spans="2:9" ht="33" x14ac:dyDescent="0.3">
      <c r="B27" s="19">
        <v>19</v>
      </c>
      <c r="C27" s="103"/>
      <c r="D27" s="25" t="s">
        <v>50</v>
      </c>
      <c r="E27" s="15" t="s">
        <v>51</v>
      </c>
      <c r="F27" s="22" t="s">
        <v>11</v>
      </c>
      <c r="G27" s="22">
        <v>10</v>
      </c>
      <c r="H27" s="73"/>
      <c r="I27" s="23">
        <f t="shared" si="0"/>
        <v>0</v>
      </c>
    </row>
    <row r="28" spans="2:9" ht="33.75" thickBot="1" x14ac:dyDescent="0.35">
      <c r="B28" s="19">
        <v>20</v>
      </c>
      <c r="C28" s="103"/>
      <c r="D28" s="25" t="s">
        <v>52</v>
      </c>
      <c r="E28" s="21" t="s">
        <v>53</v>
      </c>
      <c r="F28" s="22" t="s">
        <v>11</v>
      </c>
      <c r="G28" s="22">
        <v>120</v>
      </c>
      <c r="H28" s="73"/>
      <c r="I28" s="23">
        <f t="shared" si="0"/>
        <v>0</v>
      </c>
    </row>
    <row r="29" spans="2:9" ht="33" x14ac:dyDescent="0.3">
      <c r="B29" s="8">
        <v>21</v>
      </c>
      <c r="C29" s="104" t="s">
        <v>54</v>
      </c>
      <c r="D29" s="9" t="s">
        <v>55</v>
      </c>
      <c r="E29" s="9" t="s">
        <v>56</v>
      </c>
      <c r="F29" s="11" t="s">
        <v>11</v>
      </c>
      <c r="G29" s="11">
        <v>120</v>
      </c>
      <c r="H29" s="71"/>
      <c r="I29" s="12">
        <f t="shared" si="0"/>
        <v>0</v>
      </c>
    </row>
    <row r="30" spans="2:9" ht="33.75" thickBot="1" x14ac:dyDescent="0.35">
      <c r="B30" s="13">
        <v>22</v>
      </c>
      <c r="C30" s="105"/>
      <c r="D30" s="14" t="s">
        <v>57</v>
      </c>
      <c r="E30" s="14" t="s">
        <v>58</v>
      </c>
      <c r="F30" s="16" t="s">
        <v>11</v>
      </c>
      <c r="G30" s="16">
        <v>20</v>
      </c>
      <c r="H30" s="72"/>
      <c r="I30" s="17">
        <f t="shared" si="0"/>
        <v>0</v>
      </c>
    </row>
    <row r="31" spans="2:9" ht="33.75" thickBot="1" x14ac:dyDescent="0.35">
      <c r="B31" s="26">
        <v>23</v>
      </c>
      <c r="C31" s="27" t="s">
        <v>59</v>
      </c>
      <c r="D31" s="28" t="s">
        <v>60</v>
      </c>
      <c r="E31" s="28" t="s">
        <v>61</v>
      </c>
      <c r="F31" s="27" t="s">
        <v>35</v>
      </c>
      <c r="G31" s="27">
        <v>150</v>
      </c>
      <c r="H31" s="74"/>
      <c r="I31" s="29">
        <f t="shared" si="0"/>
        <v>0</v>
      </c>
    </row>
    <row r="32" spans="2:9" ht="33" x14ac:dyDescent="0.3">
      <c r="B32" s="30">
        <v>24</v>
      </c>
      <c r="C32" s="106" t="s">
        <v>62</v>
      </c>
      <c r="D32" s="31" t="s">
        <v>63</v>
      </c>
      <c r="E32" s="32" t="s">
        <v>64</v>
      </c>
      <c r="F32" s="33" t="s">
        <v>11</v>
      </c>
      <c r="G32" s="33">
        <v>50</v>
      </c>
      <c r="H32" s="75"/>
      <c r="I32" s="34">
        <f t="shared" si="0"/>
        <v>0</v>
      </c>
    </row>
    <row r="33" spans="2:9" ht="33" x14ac:dyDescent="0.3">
      <c r="B33" s="13">
        <v>25</v>
      </c>
      <c r="C33" s="106"/>
      <c r="D33" s="14" t="s">
        <v>65</v>
      </c>
      <c r="E33" s="15" t="s">
        <v>66</v>
      </c>
      <c r="F33" s="16" t="s">
        <v>11</v>
      </c>
      <c r="G33" s="16">
        <v>50</v>
      </c>
      <c r="H33" s="72"/>
      <c r="I33" s="17">
        <f t="shared" si="0"/>
        <v>0</v>
      </c>
    </row>
    <row r="34" spans="2:9" ht="33" x14ac:dyDescent="0.3">
      <c r="B34" s="13">
        <v>26</v>
      </c>
      <c r="C34" s="106"/>
      <c r="D34" s="14" t="s">
        <v>67</v>
      </c>
      <c r="E34" s="15" t="s">
        <v>68</v>
      </c>
      <c r="F34" s="16" t="s">
        <v>11</v>
      </c>
      <c r="G34" s="16">
        <v>20</v>
      </c>
      <c r="H34" s="72"/>
      <c r="I34" s="17">
        <f t="shared" si="0"/>
        <v>0</v>
      </c>
    </row>
    <row r="35" spans="2:9" ht="33" x14ac:dyDescent="0.3">
      <c r="B35" s="13">
        <v>27</v>
      </c>
      <c r="C35" s="106"/>
      <c r="D35" s="14" t="s">
        <v>69</v>
      </c>
      <c r="E35" s="15" t="s">
        <v>70</v>
      </c>
      <c r="F35" s="16" t="s">
        <v>11</v>
      </c>
      <c r="G35" s="16">
        <v>120</v>
      </c>
      <c r="H35" s="72"/>
      <c r="I35" s="17">
        <f t="shared" si="0"/>
        <v>0</v>
      </c>
    </row>
    <row r="36" spans="2:9" ht="33" customHeight="1" x14ac:dyDescent="0.3">
      <c r="B36" s="13">
        <v>28</v>
      </c>
      <c r="C36" s="106"/>
      <c r="D36" s="14" t="s">
        <v>71</v>
      </c>
      <c r="E36" s="15" t="s">
        <v>72</v>
      </c>
      <c r="F36" s="16" t="s">
        <v>11</v>
      </c>
      <c r="G36" s="16">
        <v>50</v>
      </c>
      <c r="H36" s="72"/>
      <c r="I36" s="17">
        <f t="shared" si="0"/>
        <v>0</v>
      </c>
    </row>
    <row r="37" spans="2:9" ht="33" x14ac:dyDescent="0.3">
      <c r="B37" s="13">
        <v>29</v>
      </c>
      <c r="C37" s="106"/>
      <c r="D37" s="14" t="s">
        <v>73</v>
      </c>
      <c r="E37" s="15" t="s">
        <v>74</v>
      </c>
      <c r="F37" s="16" t="s">
        <v>11</v>
      </c>
      <c r="G37" s="16">
        <v>100</v>
      </c>
      <c r="H37" s="72"/>
      <c r="I37" s="17">
        <f t="shared" si="0"/>
        <v>0</v>
      </c>
    </row>
    <row r="38" spans="2:9" ht="33" x14ac:dyDescent="0.3">
      <c r="B38" s="13">
        <v>30</v>
      </c>
      <c r="C38" s="106"/>
      <c r="D38" s="14" t="s">
        <v>75</v>
      </c>
      <c r="E38" s="15" t="s">
        <v>76</v>
      </c>
      <c r="F38" s="16" t="s">
        <v>77</v>
      </c>
      <c r="G38" s="16">
        <v>13.5</v>
      </c>
      <c r="H38" s="72"/>
      <c r="I38" s="17">
        <f t="shared" si="0"/>
        <v>0</v>
      </c>
    </row>
    <row r="39" spans="2:9" ht="33.75" thickBot="1" x14ac:dyDescent="0.35">
      <c r="B39" s="19">
        <v>31</v>
      </c>
      <c r="C39" s="107"/>
      <c r="D39" s="25" t="s">
        <v>78</v>
      </c>
      <c r="E39" s="21" t="s">
        <v>79</v>
      </c>
      <c r="F39" s="22" t="s">
        <v>35</v>
      </c>
      <c r="G39" s="22">
        <v>80</v>
      </c>
      <c r="H39" s="73"/>
      <c r="I39" s="23">
        <f t="shared" si="0"/>
        <v>0</v>
      </c>
    </row>
    <row r="40" spans="2:9" ht="33" x14ac:dyDescent="0.3">
      <c r="B40" s="8">
        <v>32</v>
      </c>
      <c r="C40" s="108" t="s">
        <v>80</v>
      </c>
      <c r="D40" s="9" t="s">
        <v>81</v>
      </c>
      <c r="E40" s="10" t="s">
        <v>82</v>
      </c>
      <c r="F40" s="11" t="s">
        <v>77</v>
      </c>
      <c r="G40" s="11">
        <v>100</v>
      </c>
      <c r="H40" s="71"/>
      <c r="I40" s="12">
        <f t="shared" si="0"/>
        <v>0</v>
      </c>
    </row>
    <row r="41" spans="2:9" ht="33" x14ac:dyDescent="0.3">
      <c r="B41" s="13">
        <v>33</v>
      </c>
      <c r="C41" s="106"/>
      <c r="D41" s="14" t="s">
        <v>83</v>
      </c>
      <c r="E41" s="15" t="s">
        <v>84</v>
      </c>
      <c r="F41" s="16" t="s">
        <v>77</v>
      </c>
      <c r="G41" s="16">
        <v>100</v>
      </c>
      <c r="H41" s="72"/>
      <c r="I41" s="17">
        <f t="shared" si="0"/>
        <v>0</v>
      </c>
    </row>
    <row r="42" spans="2:9" ht="33.75" thickBot="1" x14ac:dyDescent="0.35">
      <c r="B42" s="35">
        <v>34</v>
      </c>
      <c r="C42" s="107"/>
      <c r="D42" s="36" t="s">
        <v>85</v>
      </c>
      <c r="E42" s="37" t="s">
        <v>86</v>
      </c>
      <c r="F42" s="38" t="s">
        <v>77</v>
      </c>
      <c r="G42" s="38">
        <v>140</v>
      </c>
      <c r="H42" s="76"/>
      <c r="I42" s="39">
        <f t="shared" si="0"/>
        <v>0</v>
      </c>
    </row>
    <row r="43" spans="2:9" ht="33.75" thickBot="1" x14ac:dyDescent="0.35">
      <c r="B43" s="40">
        <v>35</v>
      </c>
      <c r="C43" s="41" t="s">
        <v>87</v>
      </c>
      <c r="D43" s="42" t="s">
        <v>88</v>
      </c>
      <c r="E43" s="43" t="s">
        <v>89</v>
      </c>
      <c r="F43" s="41" t="s">
        <v>11</v>
      </c>
      <c r="G43" s="41">
        <v>396</v>
      </c>
      <c r="H43" s="77"/>
      <c r="I43" s="44">
        <f t="shared" si="0"/>
        <v>0</v>
      </c>
    </row>
    <row r="44" spans="2:9" ht="33.75" thickBot="1" x14ac:dyDescent="0.35">
      <c r="B44" s="40">
        <v>36</v>
      </c>
      <c r="C44" s="41" t="s">
        <v>90</v>
      </c>
      <c r="D44" s="42" t="s">
        <v>91</v>
      </c>
      <c r="E44" s="43" t="s">
        <v>92</v>
      </c>
      <c r="F44" s="41" t="s">
        <v>93</v>
      </c>
      <c r="G44" s="41">
        <v>54</v>
      </c>
      <c r="H44" s="77"/>
      <c r="I44" s="44">
        <f t="shared" si="0"/>
        <v>0</v>
      </c>
    </row>
    <row r="45" spans="2:9" ht="5.0999999999999996" customHeight="1" x14ac:dyDescent="0.3">
      <c r="B45" s="45"/>
      <c r="C45" s="46"/>
      <c r="D45" s="47"/>
      <c r="E45" s="48"/>
      <c r="F45" s="49"/>
      <c r="G45" s="49"/>
    </row>
    <row r="46" spans="2:9" x14ac:dyDescent="0.3">
      <c r="B46" s="45"/>
      <c r="C46" s="45"/>
      <c r="D46" s="2"/>
      <c r="E46" s="50" t="s">
        <v>94</v>
      </c>
      <c r="F46" s="51"/>
      <c r="G46" s="51"/>
      <c r="H46" s="109">
        <f>SUM(I9:I44)</f>
        <v>0</v>
      </c>
      <c r="I46" s="110"/>
    </row>
    <row r="47" spans="2:9" ht="16.5" customHeight="1" x14ac:dyDescent="0.3">
      <c r="B47" s="45"/>
      <c r="C47" s="52"/>
      <c r="D47" s="53"/>
      <c r="E47" s="54" t="s">
        <v>95</v>
      </c>
      <c r="F47" s="95" t="s">
        <v>103</v>
      </c>
      <c r="G47" s="96"/>
      <c r="H47" s="78"/>
      <c r="I47" s="55">
        <f>H47*H46</f>
        <v>0</v>
      </c>
    </row>
    <row r="48" spans="2:9" x14ac:dyDescent="0.3">
      <c r="B48" s="45"/>
      <c r="C48" s="52"/>
      <c r="D48" s="53"/>
      <c r="E48" s="54" t="s">
        <v>96</v>
      </c>
      <c r="F48" s="97"/>
      <c r="G48" s="98"/>
      <c r="H48" s="78"/>
      <c r="I48" s="55">
        <f>H46*H48</f>
        <v>0</v>
      </c>
    </row>
    <row r="49" spans="2:9" x14ac:dyDescent="0.3">
      <c r="B49" s="45"/>
      <c r="C49" s="56"/>
      <c r="D49" s="53"/>
      <c r="E49" s="54" t="s">
        <v>97</v>
      </c>
      <c r="F49" s="97"/>
      <c r="G49" s="98"/>
      <c r="H49" s="78"/>
      <c r="I49" s="55">
        <f>H46*H49</f>
        <v>0</v>
      </c>
    </row>
    <row r="50" spans="2:9" x14ac:dyDescent="0.3">
      <c r="B50" s="45"/>
      <c r="C50" s="56"/>
      <c r="D50" s="53"/>
      <c r="E50" s="54" t="s">
        <v>98</v>
      </c>
      <c r="F50" s="99"/>
      <c r="G50" s="100"/>
      <c r="H50" s="78"/>
      <c r="I50" s="55">
        <f>I49*H50</f>
        <v>0</v>
      </c>
    </row>
    <row r="51" spans="2:9" x14ac:dyDescent="0.3">
      <c r="B51" s="45"/>
      <c r="C51" s="45"/>
      <c r="D51" s="53"/>
      <c r="E51" s="57" t="s">
        <v>99</v>
      </c>
      <c r="F51" s="58"/>
      <c r="G51" s="59"/>
      <c r="H51" s="109">
        <f>SUM(I47:I50)</f>
        <v>0</v>
      </c>
      <c r="I51" s="110"/>
    </row>
    <row r="52" spans="2:9" ht="5.0999999999999996" customHeight="1" thickBot="1" x14ac:dyDescent="0.35">
      <c r="B52" s="45"/>
      <c r="C52" s="45"/>
      <c r="D52" s="2"/>
      <c r="E52" s="60"/>
      <c r="F52" s="61"/>
      <c r="G52" s="61"/>
      <c r="H52" s="62"/>
      <c r="I52" s="63"/>
    </row>
    <row r="53" spans="2:9" ht="19.5" thickBot="1" x14ac:dyDescent="0.35">
      <c r="B53" s="45"/>
      <c r="C53" s="45"/>
      <c r="D53" s="2"/>
      <c r="E53" s="64" t="s">
        <v>100</v>
      </c>
      <c r="F53" s="65"/>
      <c r="G53" s="66"/>
      <c r="H53" s="91">
        <f>H51+H46</f>
        <v>0</v>
      </c>
      <c r="I53" s="92"/>
    </row>
    <row r="54" spans="2:9" x14ac:dyDescent="0.3">
      <c r="B54" s="45"/>
    </row>
    <row r="55" spans="2:9" x14ac:dyDescent="0.3">
      <c r="B55" s="45"/>
    </row>
    <row r="56" spans="2:9" x14ac:dyDescent="0.3">
      <c r="B56" s="79"/>
      <c r="C56" s="87" t="s">
        <v>104</v>
      </c>
      <c r="D56" s="88"/>
      <c r="E56" s="89"/>
      <c r="F56" s="82"/>
      <c r="G56" s="82"/>
    </row>
    <row r="57" spans="2:9" ht="16.5" customHeight="1" x14ac:dyDescent="0.3">
      <c r="C57" s="90"/>
    </row>
    <row r="58" spans="2:9" x14ac:dyDescent="0.3">
      <c r="C58" s="113" t="s">
        <v>116</v>
      </c>
      <c r="D58" s="113"/>
      <c r="E58" s="113"/>
      <c r="F58" s="113"/>
      <c r="G58" s="113"/>
    </row>
    <row r="59" spans="2:9" x14ac:dyDescent="0.3">
      <c r="C59" s="113" t="s">
        <v>117</v>
      </c>
      <c r="D59" s="113"/>
      <c r="E59" s="113"/>
    </row>
    <row r="60" spans="2:9" x14ac:dyDescent="0.3">
      <c r="C60" s="113" t="s">
        <v>118</v>
      </c>
      <c r="D60" s="113"/>
      <c r="E60" s="113"/>
    </row>
    <row r="61" spans="2:9" x14ac:dyDescent="0.3">
      <c r="C61" s="113" t="s">
        <v>119</v>
      </c>
      <c r="D61" s="113"/>
      <c r="E61" s="113"/>
    </row>
    <row r="65" spans="2:7" x14ac:dyDescent="0.3">
      <c r="C65" s="113" t="s">
        <v>115</v>
      </c>
      <c r="D65" s="113"/>
      <c r="E65" s="113"/>
      <c r="F65" s="113"/>
      <c r="G65" s="113"/>
    </row>
    <row r="68" spans="2:7" x14ac:dyDescent="0.3">
      <c r="B68" s="83"/>
      <c r="C68" s="84" t="s">
        <v>105</v>
      </c>
      <c r="D68" s="80"/>
      <c r="E68" s="81"/>
      <c r="F68" s="85"/>
      <c r="G68" s="86"/>
    </row>
    <row r="69" spans="2:7" x14ac:dyDescent="0.3">
      <c r="B69" s="83"/>
      <c r="C69" s="112" t="s">
        <v>106</v>
      </c>
      <c r="D69" s="112"/>
      <c r="E69" s="112"/>
      <c r="F69" s="112"/>
      <c r="G69" s="112"/>
    </row>
    <row r="70" spans="2:7" x14ac:dyDescent="0.3">
      <c r="B70" s="83"/>
      <c r="C70" s="112" t="s">
        <v>107</v>
      </c>
      <c r="D70" s="112"/>
      <c r="E70" s="112"/>
      <c r="F70" s="112"/>
      <c r="G70" s="112"/>
    </row>
    <row r="71" spans="2:7" x14ac:dyDescent="0.3">
      <c r="B71" s="83"/>
      <c r="C71" s="112" t="s">
        <v>110</v>
      </c>
      <c r="D71" s="112"/>
      <c r="E71" s="112"/>
      <c r="F71" s="112"/>
      <c r="G71" s="112"/>
    </row>
    <row r="72" spans="2:7" x14ac:dyDescent="0.3">
      <c r="B72" s="83"/>
      <c r="C72" s="112" t="s">
        <v>108</v>
      </c>
      <c r="D72" s="112"/>
      <c r="E72" s="112"/>
      <c r="F72" s="112"/>
      <c r="G72" s="112"/>
    </row>
    <row r="73" spans="2:7" x14ac:dyDescent="0.3">
      <c r="B73" s="83"/>
      <c r="C73" s="112" t="s">
        <v>109</v>
      </c>
      <c r="D73" s="112"/>
      <c r="E73" s="112"/>
      <c r="F73" s="112"/>
      <c r="G73" s="112"/>
    </row>
    <row r="74" spans="2:7" x14ac:dyDescent="0.3">
      <c r="B74" s="83"/>
      <c r="C74" s="112" t="s">
        <v>111</v>
      </c>
      <c r="D74" s="112"/>
      <c r="E74" s="112"/>
      <c r="F74" s="112"/>
      <c r="G74" s="112"/>
    </row>
    <row r="75" spans="2:7" x14ac:dyDescent="0.3">
      <c r="B75" s="83"/>
      <c r="C75" s="112" t="s">
        <v>112</v>
      </c>
      <c r="D75" s="112"/>
      <c r="E75" s="112"/>
      <c r="F75" s="112"/>
      <c r="G75" s="112"/>
    </row>
    <row r="76" spans="2:7" x14ac:dyDescent="0.3">
      <c r="B76" s="83"/>
      <c r="C76" s="112" t="s">
        <v>113</v>
      </c>
      <c r="D76" s="112"/>
      <c r="E76" s="112"/>
      <c r="F76" s="112"/>
      <c r="G76" s="112"/>
    </row>
    <row r="77" spans="2:7" x14ac:dyDescent="0.3">
      <c r="B77" s="83"/>
      <c r="C77" s="112" t="s">
        <v>114</v>
      </c>
      <c r="D77" s="112"/>
      <c r="E77" s="112"/>
      <c r="F77" s="112"/>
      <c r="G77" s="112"/>
    </row>
  </sheetData>
  <mergeCells count="28">
    <mergeCell ref="C58:G58"/>
    <mergeCell ref="C59:E59"/>
    <mergeCell ref="C60:E60"/>
    <mergeCell ref="C61:E61"/>
    <mergeCell ref="C74:G74"/>
    <mergeCell ref="C75:G75"/>
    <mergeCell ref="C76:G76"/>
    <mergeCell ref="C77:G77"/>
    <mergeCell ref="C65:G65"/>
    <mergeCell ref="C69:G69"/>
    <mergeCell ref="C70:G70"/>
    <mergeCell ref="C71:G71"/>
    <mergeCell ref="C72:G72"/>
    <mergeCell ref="C73:G73"/>
    <mergeCell ref="H53:I53"/>
    <mergeCell ref="B2:I2"/>
    <mergeCell ref="B4:I4"/>
    <mergeCell ref="B6:I6"/>
    <mergeCell ref="F47:G50"/>
    <mergeCell ref="C24:C28"/>
    <mergeCell ref="C29:C30"/>
    <mergeCell ref="C32:C39"/>
    <mergeCell ref="C40:C42"/>
    <mergeCell ref="H46:I46"/>
    <mergeCell ref="H51:I51"/>
    <mergeCell ref="C9:C14"/>
    <mergeCell ref="C15:C20"/>
    <mergeCell ref="C21:C23"/>
  </mergeCells>
  <printOptions horizontalCentered="1" verticalCentered="1"/>
  <pageMargins left="0.19685039370078741" right="0.19685039370078741" top="0.74803149606299213" bottom="0.74803149606299213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Alberto Nino Barbosa</dc:creator>
  <cp:lastModifiedBy>Jairo Alberto Nino Barbosa</cp:lastModifiedBy>
  <dcterms:created xsi:type="dcterms:W3CDTF">2021-12-15T02:37:26Z</dcterms:created>
  <dcterms:modified xsi:type="dcterms:W3CDTF">2021-12-30T16:49:31Z</dcterms:modified>
</cp:coreProperties>
</file>