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delgadoc\Desktop\CAJA VIVIENDA POPULAR\PROCESOS ESPECIALES\4. INTERVENTORIA SALON COMUNA_NICOLAS\"/>
    </mc:Choice>
  </mc:AlternateContent>
  <xr:revisionPtr revIDLastSave="0" documentId="8_{A9055C79-B68E-46B1-9C39-8E6B6E9C2490}" xr6:coauthVersionLast="47" xr6:coauthVersionMax="47" xr10:uidLastSave="{00000000-0000-0000-0000-000000000000}"/>
  <bookViews>
    <workbookView xWindow="-120" yWindow="-120" windowWidth="29040" windowHeight="15840" xr2:uid="{00000000-000D-0000-FFFF-FFFF00000000}"/>
  </bookViews>
  <sheets>
    <sheet name="Matriz de Riesgos Contratacion" sheetId="1" r:id="rId1"/>
    <sheet name="Hoja1" sheetId="2" r:id="rId2"/>
    <sheet name="Tabla de Valoración" sheetId="3" r:id="rId3"/>
    <sheet name="Instructivo matriz" sheetId="4" r:id="rId4"/>
    <sheet name="Hoja2"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6Gj46EQEIfcYGL9fclg6F8/llBDcbU5JhmO9ZS2QTxA="/>
    </ext>
  </extLst>
</workbook>
</file>

<file path=xl/calcChain.xml><?xml version="1.0" encoding="utf-8"?>
<calcChain xmlns="http://schemas.openxmlformats.org/spreadsheetml/2006/main">
  <c r="V42" i="1" l="1"/>
  <c r="W42" i="1" s="1"/>
  <c r="U42" i="1"/>
  <c r="S42" i="1"/>
  <c r="N42" i="1"/>
  <c r="O42" i="1" s="1"/>
  <c r="M42" i="1"/>
  <c r="K42" i="1"/>
  <c r="V41" i="1"/>
  <c r="W41" i="1" s="1"/>
  <c r="U41" i="1"/>
  <c r="S41" i="1"/>
  <c r="N41" i="1"/>
  <c r="O41" i="1" s="1"/>
  <c r="M41" i="1"/>
  <c r="K41" i="1"/>
  <c r="V40" i="1"/>
  <c r="W40" i="1" s="1"/>
  <c r="U40" i="1"/>
  <c r="S40" i="1"/>
  <c r="N40" i="1"/>
  <c r="O40" i="1" s="1"/>
  <c r="M40" i="1"/>
  <c r="K40" i="1"/>
  <c r="V39" i="1"/>
  <c r="W39" i="1" s="1"/>
  <c r="U39" i="1"/>
  <c r="S39" i="1"/>
  <c r="N39" i="1"/>
  <c r="O39" i="1" s="1"/>
  <c r="M39" i="1"/>
  <c r="K39" i="1"/>
  <c r="V38" i="1"/>
  <c r="W38" i="1" s="1"/>
  <c r="U38" i="1"/>
  <c r="S38" i="1"/>
  <c r="N38" i="1"/>
  <c r="O38" i="1" s="1"/>
  <c r="M38" i="1"/>
  <c r="K38" i="1"/>
  <c r="V36" i="1"/>
  <c r="W36" i="1" s="1"/>
  <c r="U36" i="1"/>
  <c r="S36" i="1"/>
  <c r="N36" i="1"/>
  <c r="O36" i="1" s="1"/>
  <c r="M36" i="1"/>
  <c r="K36" i="1"/>
  <c r="V35" i="1"/>
  <c r="W35" i="1" s="1"/>
  <c r="U35" i="1"/>
  <c r="S35" i="1"/>
  <c r="N35" i="1"/>
  <c r="O35" i="1" s="1"/>
  <c r="M35" i="1"/>
  <c r="K35" i="1"/>
  <c r="V33" i="1"/>
  <c r="W33" i="1" s="1"/>
  <c r="U33" i="1"/>
  <c r="S33" i="1"/>
  <c r="N33" i="1"/>
  <c r="O33" i="1" s="1"/>
  <c r="M33" i="1"/>
  <c r="K33" i="1"/>
  <c r="V32" i="1"/>
  <c r="W32" i="1" s="1"/>
  <c r="N32" i="1"/>
  <c r="O32" i="1" s="1"/>
  <c r="M32" i="1"/>
  <c r="K32" i="1"/>
  <c r="V31" i="1"/>
  <c r="W31" i="1" s="1"/>
  <c r="U31" i="1"/>
  <c r="S31" i="1"/>
  <c r="N31" i="1"/>
  <c r="O31" i="1" s="1"/>
  <c r="M31" i="1"/>
  <c r="K31" i="1"/>
  <c r="V28" i="1"/>
  <c r="W28" i="1" s="1"/>
  <c r="U28" i="1"/>
  <c r="S28" i="1"/>
  <c r="N28" i="1"/>
  <c r="O28" i="1" s="1"/>
  <c r="M28" i="1"/>
  <c r="K28" i="1"/>
  <c r="V25" i="1"/>
  <c r="W25" i="1" s="1"/>
  <c r="U25" i="1"/>
  <c r="S25" i="1"/>
  <c r="N25" i="1"/>
  <c r="O25" i="1" s="1"/>
  <c r="M25" i="1"/>
  <c r="K25" i="1"/>
  <c r="V22" i="1"/>
  <c r="W22" i="1" s="1"/>
  <c r="U22" i="1"/>
  <c r="S22" i="1"/>
  <c r="N22" i="1"/>
  <c r="O22" i="1" s="1"/>
  <c r="M22" i="1"/>
  <c r="K22" i="1"/>
  <c r="V20" i="1"/>
  <c r="W20" i="1" s="1"/>
  <c r="U20" i="1"/>
  <c r="S20" i="1"/>
  <c r="N20" i="1"/>
  <c r="O20" i="1" s="1"/>
  <c r="M20" i="1"/>
  <c r="K20" i="1"/>
  <c r="V17" i="1"/>
  <c r="W17" i="1" s="1"/>
  <c r="U17" i="1"/>
  <c r="S17" i="1"/>
  <c r="N17" i="1"/>
  <c r="O17" i="1" s="1"/>
  <c r="M17" i="1"/>
  <c r="K17" i="1"/>
  <c r="V14" i="1"/>
  <c r="W14" i="1" s="1"/>
  <c r="U14" i="1"/>
  <c r="S14" i="1"/>
  <c r="N14" i="1"/>
  <c r="O14" i="1" s="1"/>
  <c r="M14" i="1"/>
  <c r="K14" i="1"/>
  <c r="V12" i="1"/>
  <c r="W12" i="1" s="1"/>
  <c r="U12" i="1"/>
  <c r="S12" i="1"/>
  <c r="N12" i="1"/>
  <c r="O12" i="1" s="1"/>
  <c r="M12" i="1"/>
  <c r="K12" i="1"/>
  <c r="V11" i="1"/>
  <c r="W11" i="1" s="1"/>
  <c r="U11" i="1"/>
  <c r="S11" i="1"/>
  <c r="N11" i="1"/>
  <c r="O11" i="1" s="1"/>
  <c r="M11" i="1"/>
  <c r="K11" i="1"/>
  <c r="V10" i="1"/>
  <c r="W10" i="1" s="1"/>
  <c r="U10" i="1"/>
  <c r="S10" i="1"/>
  <c r="N10" i="1"/>
  <c r="O10" i="1" s="1"/>
  <c r="M10" i="1"/>
  <c r="K10" i="1"/>
  <c r="A10" i="1"/>
  <c r="A11" i="1" s="1"/>
  <c r="A12" i="1" s="1"/>
  <c r="A14" i="1" s="1"/>
  <c r="A17" i="1" s="1"/>
  <c r="A25" i="1" s="1"/>
  <c r="A28" i="1" s="1"/>
  <c r="A31" i="1" s="1"/>
  <c r="A32" i="1" s="1"/>
  <c r="A33" i="1" s="1"/>
  <c r="A35" i="1" s="1"/>
  <c r="A36" i="1" s="1"/>
  <c r="A38" i="1" s="1"/>
  <c r="A39" i="1" s="1"/>
  <c r="A41" i="1" s="1"/>
  <c r="A42" i="1" s="1"/>
  <c r="V9" i="1"/>
  <c r="W9" i="1" s="1"/>
  <c r="U9" i="1"/>
  <c r="S9" i="1"/>
  <c r="N9" i="1"/>
  <c r="O9" i="1" s="1"/>
  <c r="M9" i="1"/>
  <c r="K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32" authorId="0" shapeId="0" xr:uid="{00000000-0006-0000-0000-000003000000}">
      <text>
        <r>
          <rPr>
            <sz val="12"/>
            <color rgb="FF000000"/>
            <rFont val="Arial"/>
            <family val="2"/>
            <scheme val="minor"/>
          </rPr>
          <t>======
ID#AAAA8TcJF6k
Susana Beatriz Delgado Caicedo    (2023-10-25 22:17:57)
aplica para interventoría?
RTA: Aplica en el sentido que si existe un robo los accesorios requeridos para la ejecucion de las actividades, la interventoria deberia solicitar la reprogramacion de la obra.</t>
        </r>
      </text>
    </comment>
    <comment ref="F40" authorId="0" shapeId="0" xr:uid="{00000000-0006-0000-0000-000001000000}">
      <text>
        <r>
          <rPr>
            <sz val="12"/>
            <color rgb="FF000000"/>
            <rFont val="Arial"/>
            <family val="2"/>
            <scheme val="minor"/>
          </rPr>
          <t xml:space="preserve">======
ID#AAAA8TcJF6w
Susana Beatriz Delgado Caicedo    (2023-10-25 22:54:18)
aplica?
RTA: Dentro de las obligaciones de la interventoria se establece que esta debe:
1. Revisar y emitir aprobación por parte del Programa Detallado de Trabajo (Cronograma de Obra) presentado por el Contratista de obra, de acuerdo con el Anexo Técnico, previo a la suscripción del Acta de Inicio del Contrato. 
7. Revisar y aprobar el cronograma de entrega de los productos de cada una de las etapas del Contratista, dicho cronograma se deberá entregar con la firma del acta de inicio.
8. Velar por la ejecución de las actividades y/o tratamientos previstos de conformidad con la normativa vigente, 
Si el contratoista no da cumplimiento al cronograma aprobado por la interventoria, afecta las obligaciones de la interventoria y la programacion y terminacion de la obra 
</t>
        </r>
      </text>
    </comment>
  </commentList>
  <extLst>
    <ext xmlns:r="http://schemas.openxmlformats.org/officeDocument/2006/relationships" uri="GoogleSheetsCustomDataVersion2">
      <go:sheetsCustomData xmlns:go="http://customooxmlschemas.google.com/" r:id="rId1" roundtripDataSignature="AMtx7mg3eMsaTYmp1/+v/tXuK/nUrxVHhQ=="/>
    </ext>
  </extLst>
</comments>
</file>

<file path=xl/sharedStrings.xml><?xml version="1.0" encoding="utf-8"?>
<sst xmlns="http://schemas.openxmlformats.org/spreadsheetml/2006/main" count="555" uniqueCount="383">
  <si>
    <t>MATRIZ DE IDENTIFICACIÓN, EVALUACIÓN Y TRATAMIENTO DE RIESGOS EN PROCESOS CONTRACTUALES</t>
  </si>
  <si>
    <t xml:space="preserve">CLASE DE PROCESO: </t>
  </si>
  <si>
    <t>CONVOCATORIA SIMPLIFICADA</t>
  </si>
  <si>
    <t>IDENTIFICACIÓN</t>
  </si>
  <si>
    <t>EVALUACIÓN</t>
  </si>
  <si>
    <t>TRATAMIENTO</t>
  </si>
  <si>
    <t>1. Número</t>
  </si>
  <si>
    <t>2. Clase</t>
  </si>
  <si>
    <t>3. Fuente</t>
  </si>
  <si>
    <t>4. Etapa</t>
  </si>
  <si>
    <t>5. Tipo</t>
  </si>
  <si>
    <t>6. Descripción</t>
  </si>
  <si>
    <t>7. Consecuencia de la ocurrencia del evento</t>
  </si>
  <si>
    <t>8. Probabilidad</t>
  </si>
  <si>
    <t>9. Impacto</t>
  </si>
  <si>
    <t>10. Valoración</t>
  </si>
  <si>
    <t>11. Categoría</t>
  </si>
  <si>
    <t>12. ¿A quién se le asigna?</t>
  </si>
  <si>
    <t>13. Tratamiento / Control a ser implementado</t>
  </si>
  <si>
    <t>Impacto después del tratamiento</t>
  </si>
  <si>
    <t>18. ¿Afecta la ejecución del contrato?</t>
  </si>
  <si>
    <t>19. Responsable por implementar el tratamiento</t>
  </si>
  <si>
    <t>20. Fecha estimada en que se inicia el tratamiento</t>
  </si>
  <si>
    <t>21. Fecha estimada en que se completa el tratamiento</t>
  </si>
  <si>
    <t>Monitoreo y revisión</t>
  </si>
  <si>
    <t>14. Probabilidad</t>
  </si>
  <si>
    <t>15. Impacto</t>
  </si>
  <si>
    <t>16. Valoración</t>
  </si>
  <si>
    <t>17. Categoría</t>
  </si>
  <si>
    <t>22. ¿Cómo se realiza  el monitoreo?</t>
  </si>
  <si>
    <t>23. Periodicidad</t>
  </si>
  <si>
    <t xml:space="preserve">Especifico  </t>
  </si>
  <si>
    <t xml:space="preserve">Externo </t>
  </si>
  <si>
    <t>Selección</t>
  </si>
  <si>
    <t xml:space="preserve">Precontractual </t>
  </si>
  <si>
    <t>Cuando se presente alguna inconsistencia o inexactitud en la información de la propuesta, sobre los documentos con los cuales se acrediten factores habilitantes o de ponderación, que impida la selección objetiva, sin que medie justificación razonablemente aceptable.</t>
  </si>
  <si>
    <t xml:space="preserve">*Se rechaza la propuesta presentada </t>
  </si>
  <si>
    <t>PROPONENTE  100%</t>
  </si>
  <si>
    <t>*Revisar la información o documentación digital o física presentada por los proponentes durante el proceso de selección.
*Realizar las verificaciones con los terceros que expiden la información o suscriban los documentos aportados. 
* Efectuar observaciones o solicitudes de aclaración de forma oportuna para evitar inconsistencias. 
*Remitir a entes de control o de investigación penal para lo de su competencia, de evidenciarse inconsistencias o alteración de la información (o documentos) entregada por los proponentes.</t>
  </si>
  <si>
    <t>No</t>
  </si>
  <si>
    <t xml:space="preserve">CVP </t>
  </si>
  <si>
    <t xml:space="preserve">Desde la fecha de cierre o presentación de propuestas </t>
  </si>
  <si>
    <t>Hasta la Adjudicación del proceso de selección</t>
  </si>
  <si>
    <t xml:space="preserve">*Con el seguimiento permanente al cronograma del proceso de contratación.
* Con la verificación de la información y documentos aportados en las propuestas </t>
  </si>
  <si>
    <t xml:space="preserve">Dentro de los plazos establecidos en el cronograma </t>
  </si>
  <si>
    <t>Interno</t>
  </si>
  <si>
    <t>Planeación  y selección</t>
  </si>
  <si>
    <t xml:space="preserve">Falta de claridad en las condiciones técnicas, financieras, económicas y jurídicas,  establecidas en  los pliegos de condiciones del proceso de contratación y sus documentos anexos de formulacion. </t>
  </si>
  <si>
    <t xml:space="preserve">*Declaratoria de desierta </t>
  </si>
  <si>
    <t>CVP 100%</t>
  </si>
  <si>
    <t>*Mayor convocatoria o publicidad para promover la participación de los posibles oferentes a la audiencia de aclaración de pliegos y asignación de riesgos 
*Dar respuesta de fondo, clara y oportuna conforme el cronograma del proceso de selección, a las observaciones y/o solicitudes de aclaración presentadas</t>
  </si>
  <si>
    <t>Desde la publicación del Aviso de convocatoria</t>
  </si>
  <si>
    <t xml:space="preserve">Hasta la fecha prevista en el cronograma para resolver observaciones </t>
  </si>
  <si>
    <t>*Con el seguimiento permanente al cronograma</t>
  </si>
  <si>
    <t>Demoras en la adjudicación del contrato de interventoría</t>
  </si>
  <si>
    <t>*Atraso en el inicio del contrato de obra</t>
  </si>
  <si>
    <t xml:space="preserve">*Generar los trámites necesarios para la contratación, previendo los tiempos necesarios para la adjudicación y suscripción de los contratos. </t>
  </si>
  <si>
    <t>NO</t>
  </si>
  <si>
    <t>hasta la audiencia de adjudicación del proceso contractual</t>
  </si>
  <si>
    <t>*Con el seguimiento permanente al cronograma del proceso de contratación.</t>
  </si>
  <si>
    <t>Externo</t>
  </si>
  <si>
    <t>Ejecución</t>
  </si>
  <si>
    <t>Operacional</t>
  </si>
  <si>
    <t>Afectaciones en los tiempos de ejecución del contrato por obras cercanas</t>
  </si>
  <si>
    <t>*Atraso en aprobación del PMT por parte de la Secretaria Distrital de Movilidad y por consiguiente  retraso en la ejecución de las obras</t>
  </si>
  <si>
    <t xml:space="preserve">CONTRATISTA 70%                  </t>
  </si>
  <si>
    <t>*Implementación del PMT una vez aprobado por la secretaria distrital de movilidad considerando rutas alternas. *Identificación de fuentes de materiales y escombreras por rutas que permitan mitigar el riesgo que se presenten obras que limiten el libre transito</t>
  </si>
  <si>
    <t>SI</t>
  </si>
  <si>
    <t xml:space="preserve">CONTRATISTA                          </t>
  </si>
  <si>
    <t xml:space="preserve">Desde la suscripción del acta de inicio </t>
  </si>
  <si>
    <t>Hasta la terminación del contrato</t>
  </si>
  <si>
    <t xml:space="preserve">*Seguimiento permanente de lo estaplecido en el PMT </t>
  </si>
  <si>
    <t>INTERVENTORIA 30%</t>
  </si>
  <si>
    <t>*Aprobar y realizar segumiento a la Implementación del PMT considerando rutas alternas. Identificación de fuentes de materiales y escombreras por rutas que permitan mitigar el riesgo que se presenten obras que limiten el libre transito</t>
  </si>
  <si>
    <t>INTERVENTORIA</t>
  </si>
  <si>
    <t>*Seguimiento permanente de la interventoría, según lo que se haya establecido en  la implementación del PMT .</t>
  </si>
  <si>
    <t>General</t>
  </si>
  <si>
    <t>Regulatorio</t>
  </si>
  <si>
    <t>Expedición de normas de carácter Distrital o Nacional que afecten el desarrollo del contrato</t>
  </si>
  <si>
    <t xml:space="preserve">*Necesidad de reformular alcance del proyecto y modificaciones contractuales </t>
  </si>
  <si>
    <t xml:space="preserve">CONTRATISTA 50%                  </t>
  </si>
  <si>
    <t>* Revisar y actualizar periodicamente la normatividad vigente, que afecten la ejecucion del contrato, y entregar a la Interventoria.</t>
  </si>
  <si>
    <t xml:space="preserve">Hasta la terminación del contrato. </t>
  </si>
  <si>
    <t>generar Informes del contratista reportando a la interventoria</t>
  </si>
  <si>
    <t xml:space="preserve">Permanente </t>
  </si>
  <si>
    <t>INTERVENTORIA 25%</t>
  </si>
  <si>
    <t>* Verificar y aprobar la actualizacion realizada por el contratista de obra.
* Realizar o generar observaciones en caso que se requiera.</t>
  </si>
  <si>
    <t>*Revisión de la información enviada formalmente por el contratista.
*Informes de la interventoría reportando a la supervisión</t>
  </si>
  <si>
    <t>CVP 25%</t>
  </si>
  <si>
    <t>* Verificar y generar Visto Bueno por parte de la supervision, en caso de ser necesario generar observaciones y/o recomendaciones a la Interventoria.</t>
  </si>
  <si>
    <t>CVP</t>
  </si>
  <si>
    <t>*seguimiento y control a los informes de interventoría  para generar el Visto Bueno corespondiente.</t>
  </si>
  <si>
    <t>Retrasos del contratista e interventoria en la entrega y aprobación de los  documentos de ejecución previo a la firma del acta de iniciacón.</t>
  </si>
  <si>
    <t>*Demora en la iniciacion de las obras.</t>
  </si>
  <si>
    <t>CONTRATISTA 70%</t>
  </si>
  <si>
    <t>*Entrega en debida forma de documentación relacionada en la descripción del riesgo a la interventoria, cumpliendo los tiempos establecidos en los documentos que hacen parte integral del proceso contractual.</t>
  </si>
  <si>
    <t xml:space="preserve">CONTRATISTA </t>
  </si>
  <si>
    <t>Desde la suscripción del  contrato</t>
  </si>
  <si>
    <t>Hasta la firma del acta de inicio</t>
  </si>
  <si>
    <t>*Seguimiento a los documentos reportados a la interventoria</t>
  </si>
  <si>
    <t>*Entrega en debida forma de documentación relacionada en la descripción del riesgo a la supervisión con oficio de aprobación, cumpliendo los tiempos establecidos en los demas documentos que hacen parte integral del proceso contractual.</t>
  </si>
  <si>
    <t>*Seguimiento a los documentos reportados a la supervisión</t>
  </si>
  <si>
    <t>CVP 5%</t>
  </si>
  <si>
    <t>*Verificar y generar Visto Bueno por parte de la supervision, en caso de ser necesario generar observaciones y/o recomendaciones a la Interventoria.</t>
  </si>
  <si>
    <t>*revisión de documentos para suscribir el acta de inicio</t>
  </si>
  <si>
    <t>CONTRATISTA 
INTERVENTORIA
CVP</t>
  </si>
  <si>
    <t>CONTRATISTA 100%</t>
  </si>
  <si>
    <t>Si</t>
  </si>
  <si>
    <t>CONTRATISTA</t>
  </si>
  <si>
    <t>Desde el Acta de Inicio</t>
  </si>
  <si>
    <t>De la naturaleza</t>
  </si>
  <si>
    <t>Pluviometría fuera de lo normal, por fuera de los históricos certificados.</t>
  </si>
  <si>
    <t>*Atrasos en el desarrollo del contrato y/o suspensiones de obra</t>
  </si>
  <si>
    <t>*El contratista e interventoría deberá presentar e implementar Planes de contingencia.
*Presentar alternativas de ejecución de actividades afectadas con el  exceso de pluviometría, las cuales deben ser avaladas por la interventoría. 
*En caso que se materialice el riesgo debidamente certificado por la entidad competente, y avalado  por la interventoría, únicamente sobre la diferencia que resulte de las condiciones extremas históricas reportadas por el ente respectivo, el contratista podrá solicitar suspensión o prórroga del plazo contractual.</t>
  </si>
  <si>
    <t>Hasta la finalización del contrato</t>
  </si>
  <si>
    <t>*verificar los informes y anexos que se presentan a la interventoria
*Subsanar las observaciones que allegue  la intervenoria teniendo  en cuenta los terminos establecidos en los demas documentos que hacen parte integral del proceso contractual.</t>
  </si>
  <si>
    <t>Semanal</t>
  </si>
  <si>
    <t>*La supervisión atendera cada solicitud efectuada por la interventoria, revisando las propuestas que se planteen, teniendo en cuenta los demas documentos que hacen parte integral del proceso contractual.</t>
  </si>
  <si>
    <t xml:space="preserve">CVP                                 </t>
  </si>
  <si>
    <t>Social</t>
  </si>
  <si>
    <t xml:space="preserve">*Asentamientos informales en la zona objeto de intervención del proyecto </t>
  </si>
  <si>
    <t>*Atrasos en el desarrollo del contrato,                    
*Posible suspensión del contrato
*posible comunidad en oposición</t>
  </si>
  <si>
    <t xml:space="preserve">CONTRATISTA 70%
</t>
  </si>
  <si>
    <t xml:space="preserve">* Implementar un plan de acción oportuno en caso de materializarse el riesgo, en conjunto con las autoridades locales y demás Entidades que puedan contribuir a la resolución del conflicto.
* Generar un plan de manejo social frente a la situación.                                                                   
* Continuar la correcta ejecución de las obras contractuales dentro de los tiempos y el cronograma establecido. </t>
  </si>
  <si>
    <t xml:space="preserve">CONTRATISTA
</t>
  </si>
  <si>
    <t>Desde el inicio del contrato</t>
  </si>
  <si>
    <t xml:space="preserve">Hasta recibo a satisfacción </t>
  </si>
  <si>
    <t>generar Informes y planes de manejo del contratista reportando a la interventoria</t>
  </si>
  <si>
    <t>INTERVENTORIA 20%</t>
  </si>
  <si>
    <t>*revisión y aprobación de los documentos presentados por el contratista, con el fín de mitigar el riesgo.
*presentar a la CVP en tiempos oportunos como se establezcan en los demas documentos que hacen parte integral del proceso contractual las propuestas generadas por el conratista de obra.</t>
  </si>
  <si>
    <t>CVP 10%</t>
  </si>
  <si>
    <t>*Verificar y generar Visto Bueno por parte de la supervision a los requerimientos y/u oficios generados por la interventoria en caso de ser necesario generar observaciones y/o recomendaciones a la misma.</t>
  </si>
  <si>
    <t>*seguimiento y control a los informes de interventoría  para generar el Visto Bueno correspondiente.</t>
  </si>
  <si>
    <t>Oposicion por parte de la comunidad para permitir el desarrollo del proyecto</t>
  </si>
  <si>
    <t>*Atrasos en el desarrollo del contrato
*posible Exclusión y/o modificación de las obras a intervenir.</t>
  </si>
  <si>
    <t xml:space="preserve">CONTRATISTA 50%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</si>
  <si>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para que la comunidad apruebe el desarrollo del proyecto              
*Buscar acercamiento con las autoridades y lideres locales para la adecuada socialización del proyecto
* Implementar las metodologías presentadas en la caja de herramientas para los casos de oposición de obra.</t>
  </si>
  <si>
    <t xml:space="preserve">* Verificar y aprobar las medidas adoptadas por el contratista de obra.
* Realizar o generar conceptos desde los diferentes componentes enmarcados en los demas documentos del contrato en caso que se requiera </t>
  </si>
  <si>
    <t>CVP 20%</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</si>
  <si>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</si>
  <si>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Solicitudes de cambios en obras solicitadas por la comunidades, usuarios o vecinos  invocando derechos de petición u otras herramientas legales.</t>
  </si>
  <si>
    <t>*Atrasos en el desarrollo del contrato  
*Modificaciones del presupuesto
*Modificación en el Alcance y/o  en la meta del proyecto
*posibilidad en suspender el contrato.</t>
  </si>
  <si>
    <t xml:space="preserve">CONTRATISTA 70%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</si>
  <si>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desde los diferentes componentes que se presentan en el desorrollo del proyecto
*Buscar acercamiento con las autoridades y lideres locales para la adecuada socialización de las alternativas tecnicas presentadas por el contratista para la ejecución del  proyecto.
*Realizar o generar conceptos desde los diferentes componentes enmarcados en los demas documentos del contrato en caso que se requiera .</t>
  </si>
  <si>
    <t>*generar Informes y alternativas de solucíon desde los difernetes componentes establecidos en los demas documentos del contratos
* y planes de manejo del contratista reportando a la interventoria</t>
  </si>
  <si>
    <t>*Revisión de la información enviada formalmente por el contratista,  teniendo  en cuenta los terminos establecidos en los demas documentos que hacen parte integral del proceso contractual.
*Informes de la interventoría reportando a la supervisión, las medidas de acción que se han generado y aprobado para la mitagación del riesgo.</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</si>
  <si>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</si>
  <si>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*seguimiento y control a los informes aprobados por la interventoría,  para generar el Visto Bueno corespondiente.</t>
  </si>
  <si>
    <t>Demoras ocasionadas por no socializar el proyecto a ejecutar de manera previa a la comunidad directamente beneficiada.</t>
  </si>
  <si>
    <t>*Atrasos en el desarrollo del contrato</t>
  </si>
  <si>
    <t xml:space="preserve">CONTRATISTA 100%
</t>
  </si>
  <si>
    <t xml:space="preserve">* Comités sociales de seguimiento
* Reuniones extraordinarias con la comunidad
* Apoyo por el área de gestión social de la CVP y del contratista e interventoría                                                     *Implementar mecanismos de divulgación efectivos y permanentes con la comunidad  </t>
  </si>
  <si>
    <t>Informes mensuales del contratista, interventoría e informes de supervisión</t>
  </si>
  <si>
    <t>mensual</t>
  </si>
  <si>
    <t>Robo de equipos, herramientas o maquinaria del contratista, o elementos necesarios para el desarrollo de la obra</t>
  </si>
  <si>
    <t xml:space="preserve">*Atrasos en la programación de obra </t>
  </si>
  <si>
    <t>*El contratista debe tener vigilancia y aseguramiento de los equipos que pongan a disposición para la ejecución de las obras. 
*Verificar las condiciones de seguridad y uso de las herramientas y maquinaria para acciones de mejora
* Solicitud por parte del contratista de obra de acompañamiento policivo. 
* Denuncia ante las autoridades competentes.</t>
  </si>
  <si>
    <t>Posible (puede ocurrir en cualquier momento)</t>
  </si>
  <si>
    <t>MODERADO</t>
  </si>
  <si>
    <t>CONTRATISTA 
INTERVENTORIA</t>
  </si>
  <si>
    <t>Desde la suscripción del acta de inicio</t>
  </si>
  <si>
    <t>*Seguimiento permanente de la interventoría.</t>
  </si>
  <si>
    <t>Permanente</t>
  </si>
  <si>
    <t>Social-político</t>
  </si>
  <si>
    <t>Demoras ocasionadas por paros, huelgas de naturaleza social, asonadas, ajenas a la responsabilidad del contratista.</t>
  </si>
  <si>
    <t>*Atrasos en el desarrollo del contrato 
*Posible suspensión del contrato</t>
  </si>
  <si>
    <t xml:space="preserve">CONTRATISTA 50%
</t>
  </si>
  <si>
    <t>* Asistir a reuniones sociales con la comunidad y con el contratista e interventoría 
*Considerar suspender el contrato o de terminación anormal del mismo</t>
  </si>
  <si>
    <t>CVP 50%</t>
  </si>
  <si>
    <t xml:space="preserve">* Asisttir reuniones sociales con la comunidad y con el contratista e interventoría </t>
  </si>
  <si>
    <t xml:space="preserve">CVP        </t>
  </si>
  <si>
    <t xml:space="preserve">Social-Regulatorio </t>
  </si>
  <si>
    <t xml:space="preserve">Contagios del personal de obra causados por  virus que originen, endemia epidemia y pandemia. 
</t>
  </si>
  <si>
    <t xml:space="preserve">*Suspensión o parálisis de la ejecución del contrato a causa de medidas de aislamiento preventivo obligatorio causados  por  virus que ocasionen endemia, epidemia y/o  pandemia 
*Atrasos en el desarrollo del contrato, *reprogramación de cronogramas </t>
  </si>
  <si>
    <t>* Establecer cronogramas que permitan ejecución de actividades presenciales y de trabajo en casa establecidas por el ente de control competente. 
*Utilizar herramientas tecnológicas que permitan el desarrollo del contrato.  
* Formulación e implementación de medidas de gestión del riesgo biológico de acuerdo con las directrices dadas por los entes competentes.                                                            
*Implementar protocolos de bioseguridad conforme a las directrices del Gobierno Nacional y/o Distrital.
*Entregar dotación de Bioseguridad al personal de obra y demás acciones inherentes a protocolos de protección.
* Promover en los trabajadores los esquemas de vacunación en aras de la prevención del contagio.</t>
  </si>
  <si>
    <t>Hasta la Liquidación del contrato</t>
  </si>
  <si>
    <t xml:space="preserve">*Informes de interventoría e informes de supervisión. *Seguimiento del interventor de actividades, cronograma y obligaciones contractuales. </t>
  </si>
  <si>
    <t>Ejecución-Post Contractual</t>
  </si>
  <si>
    <t>Ambiental</t>
  </si>
  <si>
    <t>Procesos ambientales por el no cumplimento de la normatividad ambiental vigente</t>
  </si>
  <si>
    <t>* Atrasos, demoras y/o suspension den la obra y demoras en la ejecucion de actividades                                                           *Imposición de medidas preventivas,   *Generación de multas por la autoridad ambiental vigente.</t>
  </si>
  <si>
    <t xml:space="preserve">CONTRATISTA70%
</t>
  </si>
  <si>
    <t xml:space="preserve">*Exigencia de interventoria para la implementación del plan de manejo ambiental 
*Cumplimiento de las exigencias que disponga la autoridad ambiental   
*Pago por parte del contratista de obra de las multas impuestas por la autoridad ambiental </t>
  </si>
  <si>
    <t xml:space="preserve">Desde el acta de inicio </t>
  </si>
  <si>
    <t>Hasta la liquidación del contrato</t>
  </si>
  <si>
    <t xml:space="preserve">
* Comités de obra 
*Seguimiento y cumplimiento a los requerimientos que realice la autoridad ambiental informando a la interventoría</t>
  </si>
  <si>
    <t>* Seguimiento al plan de manejo ambiental por parte de la interventoría
* Seguimiento al anexo SSTMA por parte de la interventoría 
*Verificación del cumplimiento de lo requerido por la autoridad ambiental competente
*Reporte a la supervisión del contrato teniendo en cuenta los terminos establecidos en los demas documentos que hacen parte integral del proceso contractual y normativa vigente.</t>
  </si>
  <si>
    <t>Retrasos en la aprobación y/o solucion de las observaciones relacionadas con la gestión de permisos, conceptos, autorizaciones y en general cualquier trámite requerido ante entidades distritales, nacionales, de servicios públicos y/o autoridades ambientales.</t>
  </si>
  <si>
    <t xml:space="preserve">*Incumplimiento del plazo de ejecución del contrato
* Posible suspensión del contrato                                              *Mayor permanencia de la interventoría </t>
  </si>
  <si>
    <t xml:space="preserve">CONTRATISTA 100% 
</t>
  </si>
  <si>
    <t>*El Contratista debe tramitar oportuamente los requerimientos a que haya lugar para asegurar una buena gestion,  coordinando con las entidades distritales, nacionales de servicios públicos y/o ambientales para que se agilicen la gestión requerida 
*Solicitar ante la interventoria y/o supervisosn la suspension del contrato en caso de demora en la aprobación o en las observaciones al tramite, si así se requiere.</t>
  </si>
  <si>
    <t>Demoras en la instalacion de los servicios públicos provisionales de obra.</t>
  </si>
  <si>
    <t xml:space="preserve">* Retrasos en el inicio de la obra     *Suspensiones de la ejecución contrato. </t>
  </si>
  <si>
    <t>*Cumplir con las condiciones contractuales al respecto                                                                      *Seguimiento por parte de la interventoría  ante las entidades o empresas correspondientes, para que se logren ante estos permisos.</t>
  </si>
  <si>
    <t>Hasta la terminación de las obras</t>
  </si>
  <si>
    <t>*Requerimientos por escrito al contratista para establecer tiempos y compromisos.
*Informes mensuales de interventoría e informes de supervisión</t>
  </si>
  <si>
    <t>ejecución</t>
  </si>
  <si>
    <t>Que el Contratista no de cumplimiento a la programación de obra aprobada por la interventoría.</t>
  </si>
  <si>
    <t>Atrasos en el desarrollo del contrato</t>
  </si>
  <si>
    <t>Comités de Obra</t>
  </si>
  <si>
    <t>Materialización de los escenarios de riesgo asociados a  amenaza que se desarrolle en la ejecucion de las obras y la condición de vulnerabilidad relacionada con el tipo de construcción de las viviendas aledañas a cada punto de ejecución.</t>
  </si>
  <si>
    <t>*Suspensión del contrato,                                           *terminación anormal del contrato,                             *afectación a las propiedades o a las vidas de la comunidad</t>
  </si>
  <si>
    <t>*Formulación e implementación del plan de gestión del riesgo y desastres.
*Construcción de obras de mitigación de riesgo teniendo en cuenta las recomendaciones constructivas para estas obras, consignadas en los documentos del estudio de amenaza vulnerabilidad y riesgo, en los que respecta a todos y cada uno de sus componentes especializados (ej. geotécnico, hidráulico, estructural, ambiental, y todos los que apliquen) 
* Formulación e implementación de un programa de monitoreo técnico especializado de las condiciones de estabilidad y seguridad de la zona donde se realizaran las zonas de mitigación de riesgo  y sus áreas adyacentes incluyendo tanto terreno natural como estructuras de vivienda y/o equipamiento. Dicho programa de monitoreo debe incluir el tipo, cantidad y localización de la instrumentación a implementar, la regularidad de la toma de datos y los niveles de alerta incluyendo las recomendaciones a implementar en cada uno de dichos niveles.</t>
  </si>
  <si>
    <t>Hasta la vigencia de las garantías aplicables</t>
  </si>
  <si>
    <t>*Seguimiento permanente mediante visita de obra realizada con  especialistas,  tanto del contratista de obra como de la interventoria; estas  soportada mediante conceptos tecnicos de control que determinen las acciones a seguir.
*seguimiento del plan de riesgos por parte del contratista de obra, la interventoria y la cvp.</t>
  </si>
  <si>
    <t>Materialización de los impactos ambientales de la obra (derrumbes, deslizamientos, contaminación ambiental, etc) Ocurre por la ejecución inadecuada de obras o actividades que inciden en el componente ambiental y manejo de recursos naturales</t>
  </si>
  <si>
    <t xml:space="preserve">*Planeación, organización, conocimiento, controles ambientales acorde con la normatividad vigente por parte del contratista.
*El contratista deberá verificar el cumplimiento de los requisitos normativos relacionados con el manejo ambiental de la obra y de los recursos naturales. 
*Seguimiento y control por parte de la interventoría al PMA. </t>
  </si>
  <si>
    <t>*Seguimiento permanente de la interventoría al contratista de obra.</t>
  </si>
  <si>
    <t>ELABORÓ:</t>
  </si>
  <si>
    <t xml:space="preserve">ANEXO DEL ESTUDIO PREVIO </t>
  </si>
  <si>
    <t>6. Descripción del Riesgo</t>
  </si>
  <si>
    <t>INICIAL</t>
  </si>
  <si>
    <t>Que se presenten condiciones diferentes a las inicialmente previstas por la Entidad en los terrenos sobre los cuales se realizan las obras.</t>
  </si>
  <si>
    <t>*Determinar el impacto de las nuevas condiciones y realizar ajuste al contrato en caso de requerirse.
*Informar los cambios sobrevinientes de la condiciones de los terrenos.
*Emitir concepto de las alternativas a seguir, sin que implique sobrecostos a la entidad conforme al presupuesto oficial del proyecto.</t>
  </si>
  <si>
    <t xml:space="preserve">PROPUESTO </t>
  </si>
  <si>
    <t>Posibilidad de afectación económica y/o en los tiempos de ejecución por presentar condiciones diferentes a las inicialmente previstas por la Entidad en los terrenos sobre los cuales se realizan las obra.</t>
  </si>
  <si>
    <r>
      <rPr>
        <sz val="13"/>
        <color rgb="FFFF0000"/>
        <rFont val="Arial Narrow"/>
        <family val="2"/>
      </rPr>
      <t xml:space="preserve">(Subcausas: Debido a oposición de la comunidad, cambios en las condiciones del terreno, apropiación) </t>
    </r>
    <r>
      <rPr>
        <sz val="13"/>
        <color theme="1"/>
        <rFont val="Arial Narrow"/>
        <family val="2"/>
      </rPr>
      <t xml:space="preserve">
*El comité integral presentará a la comunidad los Estudios y Diseños a ejecutar mediante aviso por CIV una vez durante la etapa de apropiación.
*El contratista de obra deberá verificar cada uno de los productos de Estudios y Diseños entregados durante la etapa de apropiación. 
*Determinar el impacto de las nuevas condiciones y realizar ajuste al contrato en caso de requerirse.           
*Informar los cambios sobrevinientes de las condiciones de los terrenos.                                
*Emitir concepto de las alternativas a seguir, sin que implique sobre costos a la entidad conforme al presupuesto oficial del proyecto.                  
</t>
    </r>
  </si>
  <si>
    <t xml:space="preserve">TABLA DE VALORACIÓN DEL RIESGO </t>
  </si>
  <si>
    <t>IMPACTO</t>
  </si>
  <si>
    <t>Cualificación Cuantitativa</t>
  </si>
  <si>
    <t>Obstruye la ejecución del contrato de manera intrascendente.</t>
  </si>
  <si>
    <t>Dificulta la ejecución del contrato de manera baja, aplicando medidas mínimas se pueden lograr el objeto contractual.</t>
  </si>
  <si>
    <t>Afecta la ejecución del contrato sin alterar el beneficio para las partes.</t>
  </si>
  <si>
    <t>Obstruye la ejecución del contrato sustancialmente pero aun as( permite la consecución del objeto contractual.</t>
  </si>
  <si>
    <t>Perturba la ejecución del contrato de manera grave imposibilitando la consecución del objeto contractual.</t>
  </si>
  <si>
    <t>Calificación monetaria</t>
  </si>
  <si>
    <t>Los sobrecostos no representan mas del uno por orientó (1 %) del valor del contrato.</t>
  </si>
  <si>
    <r>
      <rPr>
        <b/>
        <sz val="14"/>
        <color rgb="FF000000"/>
        <rFont val="Arial"/>
        <family val="2"/>
      </rPr>
      <t>Los sobrecostos no representan mas del cinco por ciento (5%) del valor del contrato.</t>
    </r>
  </si>
  <si>
    <r>
      <rPr>
        <b/>
        <sz val="14"/>
        <color rgb="FF000000"/>
        <rFont val="Arial"/>
        <family val="2"/>
      </rPr>
      <t>Genera un impacto sobre el valor del contrato entre el cinco (5%) y el quince por ciento (15%).</t>
    </r>
  </si>
  <si>
    <t>Incrementa el valor del contrato entre el quince (15%) y el treinta por ciento (30%).</t>
  </si>
  <si>
    <t>Impacto sobre el valor del contrato en mas del treinta por ciento (30%).</t>
  </si>
  <si>
    <t>CATEGORÍA</t>
  </si>
  <si>
    <t>VALORACIÓN</t>
  </si>
  <si>
    <t>INSIGNIFICANTE</t>
  </si>
  <si>
    <t>MENOR</t>
  </si>
  <si>
    <t xml:space="preserve">MAYOR </t>
  </si>
  <si>
    <t>CATASTRÓFICO</t>
  </si>
  <si>
    <t>Raro                                               (Puede ocurrir excepcionalmente)</t>
  </si>
  <si>
    <t>Improbable
(Puede ocurrir ocasionalmente)</t>
  </si>
  <si>
    <t>Posible
(Puede ocurrir en cualquier momento futuro</t>
  </si>
  <si>
    <t>Probable
(Probablemente va a ocurrir)</t>
  </si>
  <si>
    <t>Casi Cierto
(Ocurre en la mayoría de las circunstancias)</t>
  </si>
  <si>
    <t>EXTRACTO DEL MANUAL PARA LA IDENTIFICACIÓN Y COBERTURA DEL RIESGO EN LOS PROCESOS DE CONTRATACIÓN</t>
  </si>
  <si>
    <t>A.</t>
  </si>
  <si>
    <t>A. Riesgos en el Proceso de Contratación (Aspectos)</t>
  </si>
  <si>
    <t>1.</t>
  </si>
  <si>
    <t>Los eventos que impidan la adjudicación y firma del contrato como resultado del Proceso de Contratación.</t>
  </si>
  <si>
    <t>2.</t>
  </si>
  <si>
    <t>Los eventos que alteren la ejecución del contrato.</t>
  </si>
  <si>
    <t>3.</t>
  </si>
  <si>
    <t>El equilibrio económico del contrato.</t>
  </si>
  <si>
    <t>4.</t>
  </si>
  <si>
    <t>La eficacia del Proceso de Contratación, es decir, que se pueda satisfacer la necesidad que motivó el Proceso de Contratación.</t>
  </si>
  <si>
    <t>5.</t>
  </si>
  <si>
    <t xml:space="preserve">La reputación y legitimidad del CVP de prestar el bien o servicio. </t>
  </si>
  <si>
    <t>B.</t>
  </si>
  <si>
    <t>Estructura de la administración de Riesgos (Pasos)</t>
  </si>
  <si>
    <t xml:space="preserve">Establecer el contexto en el cual se adelanta el Proceso de Contratación. </t>
  </si>
  <si>
    <t xml:space="preserve">Identificar y clasificar los Riesgos del Proceso de Contratación. </t>
  </si>
  <si>
    <t xml:space="preserve">Evaluar y calificar los Riesgos. </t>
  </si>
  <si>
    <t xml:space="preserve">Asignar y tratar los Riesgos. </t>
  </si>
  <si>
    <t>Monitorear y revisar la gestión de los Riesgos.</t>
  </si>
  <si>
    <t>C.</t>
  </si>
  <si>
    <t>Grafica según Estándar AS/NZS ISO 31000</t>
  </si>
  <si>
    <t>D.</t>
  </si>
  <si>
    <t xml:space="preserve">Metodología para el cumplimiento de lo establecido por el artículo 159 del Decreto 1510 de 2013. </t>
  </si>
  <si>
    <t xml:space="preserve">Establecer el contexto </t>
  </si>
  <si>
    <t>Identificar el contexto para conocer el ambiente social, económico y político, e identificar:</t>
  </si>
  <si>
    <t xml:space="preserve">a. sus propios Riesgos; </t>
  </si>
  <si>
    <t xml:space="preserve">b. los Riesgos comunes a sus Procesos de Contratación; </t>
  </si>
  <si>
    <t xml:space="preserve">c. los Riesgos del Proceso de Contratación en particular. </t>
  </si>
  <si>
    <t xml:space="preserve">Identificar los aspectos que se mencionan a continuación y los posibles efectos adversos que estos pueden generar. </t>
  </si>
  <si>
    <t xml:space="preserve">a. El objeto del Proceso de Contratación. </t>
  </si>
  <si>
    <t xml:space="preserve">b. Los partícipes del Proceso de Contratación. </t>
  </si>
  <si>
    <t xml:space="preserve">c. La ciudadanía que se beneficia del Proceso de Contratación. </t>
  </si>
  <si>
    <t xml:space="preserve">d. La capacidad del CVP entendida como la disponibilidad de recursos y conocimientos para el Proceso de Contratación. </t>
  </si>
  <si>
    <t xml:space="preserve">d. La suficiencia del presupuesto oficial del Proceso de Contratación. </t>
  </si>
  <si>
    <t xml:space="preserve">e. Las condiciones geográficas y de acceso del lugar en el cual se debe cumplir el objeto del Proceso de Contratación. </t>
  </si>
  <si>
    <t xml:space="preserve">f. El entorno socio ambiental. </t>
  </si>
  <si>
    <t xml:space="preserve">g. Las condiciones políticas. </t>
  </si>
  <si>
    <t xml:space="preserve">h. Los factores ambientales. </t>
  </si>
  <si>
    <t xml:space="preserve">i. El sector del objeto del Proceso de Contratación y su mercado. </t>
  </si>
  <si>
    <t xml:space="preserve">j. La normativa aplicable al objeto del Proceso de Contratación. </t>
  </si>
  <si>
    <t xml:space="preserve">k. Experiencia propia y de otras Entidades Estatales en Procesos de Contratación del mismo tipo. </t>
  </si>
  <si>
    <t xml:space="preserve">2. </t>
  </si>
  <si>
    <t xml:space="preserve">Identificar y clasificar los Riesgos </t>
  </si>
  <si>
    <t xml:space="preserve">Identificar e incluir en la matriz propuesta los Riesgos del Proceso de Contratación. </t>
  </si>
  <si>
    <t xml:space="preserve">Fuentes: los planes estratégicos, planes de acción, reportes de desempeño, presupuestos, Riesgos identificados por otras Entidades Estatales, lluvia de ideas, paneles de expertos cuando la complejidad del Proceso de Contratación lo exige, análisis DOFA, encuestas y cuestionarios. </t>
  </si>
  <si>
    <t>2.1.</t>
  </si>
  <si>
    <t>Clase</t>
  </si>
  <si>
    <t>2.1.1.</t>
  </si>
  <si>
    <t xml:space="preserve">General: es un Riesgo de todos los Procesos de Contratación adelantados por el CVP, por lo cual está presente en toda su actividad contractual. </t>
  </si>
  <si>
    <t>2.1.2.</t>
  </si>
  <si>
    <r>
      <rPr>
        <u/>
        <sz val="10"/>
        <color rgb="FF000000"/>
        <rFont val="Arial"/>
        <family val="2"/>
      </rPr>
      <t>Específico</t>
    </r>
    <r>
      <rPr>
        <sz val="10"/>
        <color rgb="FF000000"/>
        <rFont val="Arial"/>
        <family val="2"/>
      </rPr>
      <t>: es un Riesgo propio del Proceso de Contratación objeto de análisis.</t>
    </r>
  </si>
  <si>
    <t>2.2.</t>
  </si>
  <si>
    <t>Fuente</t>
  </si>
  <si>
    <t>2.2.1.</t>
  </si>
  <si>
    <t xml:space="preserve">Interno: es un Riesgo asociado a la operación, capacidad, o situación particular del CVP (reputacional, tecnológico). </t>
  </si>
  <si>
    <t>2.2.2.</t>
  </si>
  <si>
    <t xml:space="preserve">Externo: es un Riesgo del sector del objeto del Proceso de Contratación, o asociado a asuntos no referidos al CVP (desastres económicos, existencia de monopolios, circunstancias electorales). </t>
  </si>
  <si>
    <t>2.3.</t>
  </si>
  <si>
    <t>Etapa</t>
  </si>
  <si>
    <t>2.3.1.</t>
  </si>
  <si>
    <t xml:space="preserve">Planeación: la etapa de planeación está comprendida entre la elaboración del Plan Anual de Adquisiciones y la fecha en la cual se decide continuar o no con el Proceso de Contratación. Durante esta etapa, el CVP elabora los estudios previos y el proyecto de pliegos de condiciones o sus equivalentes. Dentro de las preguntas que el CVP debe hacerse para identificar los Riesgos de la etapa de planeación se encuentran las siguientes: </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</si>
  <si>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</si>
  <si>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</si>
  <si>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</si>
  <si>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</si>
  <si>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</si>
  <si>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</si>
  <si>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(vii) El diseño del Proceso de Contratación permite satisfacer las necesidades del CVP, cumplir su misión y si es coherente con el cumplimiento de sus objetivos y metas.</t>
  </si>
  <si>
    <t>2.3.2.</t>
  </si>
  <si>
    <t xml:space="preserve">Selección: la etapa de selección está comprendida entre el acto de Apertura del Proceso de Contratación y la Adjudicación o la declaración de desierto del Proceso de Contratación. En la etapa de selección el CVP selecciona al contratista. En esta etapa los Riesgos frecuentes son los siguientes: </t>
  </si>
  <si>
    <t xml:space="preserve">(i) Falta de capacidad del CVP para promover y adelantar la selección del contratista, incluyendo el riesgo de seleccionar aquellos que no cumplan con la totalidad de los requisitos habilitantes o se encuentren incursos en alguna inhabilidad o incompatibilidad. </t>
  </si>
  <si>
    <t xml:space="preserve">(ii) Riesgo de colusión. </t>
  </si>
  <si>
    <t xml:space="preserve">(iii) Riesgo de ofertas artificialmente bajas. </t>
  </si>
  <si>
    <t>2.3.3.</t>
  </si>
  <si>
    <r>
      <rPr>
        <u/>
        <sz val="10"/>
        <color rgb="FF000000"/>
        <rFont val="Arial"/>
        <family val="2"/>
      </rPr>
      <t>Contratación</t>
    </r>
    <r>
      <rPr>
        <sz val="10"/>
        <color rgb="FF000000"/>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</si>
  <si>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</si>
  <si>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</si>
  <si>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</si>
  <si>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</si>
  <si>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t>2.3.4.</t>
  </si>
  <si>
    <r>
      <rPr>
        <u/>
        <sz val="10"/>
        <color rgb="FF000000"/>
        <rFont val="Arial"/>
        <family val="2"/>
      </rPr>
      <t>Ejecución</t>
    </r>
    <r>
      <rPr>
        <sz val="10"/>
        <color rgb="FF000000"/>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</si>
  <si>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2.4.</t>
  </si>
  <si>
    <t>Tipo de Riesgo</t>
  </si>
  <si>
    <t>2.4.1.</t>
  </si>
  <si>
    <r>
      <rPr>
        <u/>
        <sz val="10"/>
        <color rgb="FF000000"/>
        <rFont val="Arial"/>
        <family val="2"/>
      </rPr>
      <t>Riesgos Económicos</t>
    </r>
    <r>
      <rPr>
        <sz val="10"/>
        <color rgb="FF000000"/>
        <rFont val="Arial"/>
        <family val="2"/>
      </rPr>
      <t xml:space="preserve">: son los derivados del comportamiento del mercado, tales como la fluctuación de los precios de los insumos, desabastecimiento y especulación de los mismos, entre otros. </t>
    </r>
  </si>
  <si>
    <t>2.4.2.</t>
  </si>
  <si>
    <r>
      <rPr>
        <u/>
        <sz val="10"/>
        <color rgb="FF000000"/>
        <rFont val="Arial"/>
        <family val="2"/>
      </rPr>
      <t>Riesgos Sociales o Políticos</t>
    </r>
    <r>
      <rPr>
        <sz val="10"/>
        <color rgb="FF000000"/>
        <rFont val="Arial"/>
        <family val="2"/>
      </rPr>
      <t xml:space="preserve">: son los derivados de los cambios de las políticas gubernamentales y de cambios en las condiciones sociales que tengan impacto en la ejecución del contrato. </t>
    </r>
  </si>
  <si>
    <t>2.4.3.</t>
  </si>
  <si>
    <r>
      <rPr>
        <u/>
        <sz val="10"/>
        <color rgb="FF000000"/>
        <rFont val="Arial"/>
        <family val="2"/>
      </rPr>
      <t>Riesgos Operacionales</t>
    </r>
    <r>
      <rPr>
        <sz val="10"/>
        <color rgb="FF000000"/>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</si>
  <si>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t>2.4.4.</t>
  </si>
  <si>
    <r>
      <rPr>
        <u/>
        <sz val="10"/>
        <color rgb="FF000000"/>
        <rFont val="Arial"/>
        <family val="2"/>
      </rPr>
      <t>Riesgos Financieros:</t>
    </r>
    <r>
      <rPr>
        <sz val="10"/>
        <color rgb="FF000000"/>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</si>
  <si>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t>2.4.5.</t>
  </si>
  <si>
    <r>
      <rPr>
        <u/>
        <sz val="10"/>
        <color rgb="FF000000"/>
        <rFont val="Arial"/>
        <family val="2"/>
      </rPr>
      <t>Riesgos Regulatorios</t>
    </r>
    <r>
      <rPr>
        <sz val="10"/>
        <color rgb="FF000000"/>
        <rFont val="Arial"/>
        <family val="2"/>
      </rPr>
      <t xml:space="preserve">: derivados de cambios regulatorios o reglamentarios que afecten la ecuación económica del contrato. </t>
    </r>
  </si>
  <si>
    <t>2.4.6.</t>
  </si>
  <si>
    <r>
      <rPr>
        <u/>
        <sz val="10"/>
        <color rgb="FF000000"/>
        <rFont val="Arial"/>
        <family val="2"/>
      </rPr>
      <t>Riesgos de la Naturaleza</t>
    </r>
    <r>
      <rPr>
        <sz val="10"/>
        <color rgb="FF000000"/>
        <rFont val="Arial"/>
        <family val="2"/>
      </rPr>
      <t xml:space="preserve">: son los eventos naturales previsibles en los cuales no hay intervención humana que puedan tener impacto en la ejecución del contrato, por ejemplo los temblores, inundaciones, lluvias, sequías, entre otros. </t>
    </r>
  </si>
  <si>
    <t>2.4.7.</t>
  </si>
  <si>
    <r>
      <rPr>
        <u/>
        <sz val="10"/>
        <color rgb="FF000000"/>
        <rFont val="Arial"/>
        <family val="2"/>
      </rPr>
      <t>Riesgos Ambientales</t>
    </r>
    <r>
      <rPr>
        <sz val="10"/>
        <color rgb="FF000000"/>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</si>
  <si>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t>2.4.8.</t>
  </si>
  <si>
    <r>
      <rPr>
        <u/>
        <sz val="10"/>
        <color rgb="FF000000"/>
        <rFont val="Arial"/>
        <family val="2"/>
      </rPr>
      <t>Riesgos Tecnológicos</t>
    </r>
    <r>
      <rPr>
        <sz val="10"/>
        <color rgb="FF000000"/>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</si>
  <si>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</si>
  <si>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</si>
  <si>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</si>
  <si>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</si>
  <si>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</si>
  <si>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</si>
  <si>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</si>
  <si>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</si>
  <si>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</si>
  <si>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</si>
  <si>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</si>
  <si>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</si>
  <si>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</si>
  <si>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</si>
  <si>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</si>
  <si>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</si>
  <si>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</si>
  <si>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</si>
  <si>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</si>
  <si>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rPr>
        <sz val="10"/>
        <color theme="1"/>
        <rFont val="Arial"/>
        <family val="2"/>
      </rPr>
      <t xml:space="preserve">(a) </t>
    </r>
    <r>
      <rPr>
        <u/>
        <sz val="10"/>
        <color rgb="FF000000"/>
        <rFont val="Arial"/>
        <family val="2"/>
      </rPr>
      <t>Evitar el Riesgo</t>
    </r>
    <r>
      <rPr>
        <sz val="10"/>
        <color rgb="FF000000"/>
        <rFont val="Arial"/>
        <family val="2"/>
      </rPr>
      <t xml:space="preserve">, para lo cual debe decidir no proceder con la actividad que causa el Riesgo o buscar alternativas para obtener el beneficio del Proceso de Contratación. </t>
    </r>
  </si>
  <si>
    <r>
      <rPr>
        <sz val="10"/>
        <color theme="1"/>
        <rFont val="Arial"/>
        <family val="2"/>
      </rPr>
      <t xml:space="preserve">(b) </t>
    </r>
    <r>
      <rPr>
        <u/>
        <sz val="10"/>
        <color rgb="FF000000"/>
        <rFont val="Arial"/>
        <family val="2"/>
      </rPr>
      <t>Transferir el Riesgo</t>
    </r>
    <r>
      <rPr>
        <sz val="10"/>
        <color rgb="FF000000"/>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</si>
  <si>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rPr>
        <sz val="10"/>
        <color theme="1"/>
        <rFont val="Arial"/>
        <family val="2"/>
      </rPr>
      <t xml:space="preserve">(c) </t>
    </r>
    <r>
      <rPr>
        <u/>
        <sz val="10"/>
        <color rgb="FF000000"/>
        <rFont val="Arial"/>
        <family val="2"/>
      </rPr>
      <t>Aceptar el Riesgo</t>
    </r>
    <r>
      <rPr>
        <sz val="10"/>
        <color rgb="FF000000"/>
        <rFont val="Arial"/>
        <family val="2"/>
      </rPr>
      <t xml:space="preserve"> cuando no puede ser evitado ni ser transferido o el costo de evitarlo o transferirlo es muy alto. En este caso se recomiendan medidas para reducir el Riesgo o mitigar su impacto, así como el monitoreo.  </t>
    </r>
  </si>
  <si>
    <r>
      <rPr>
        <sz val="10"/>
        <color theme="1"/>
        <rFont val="Arial"/>
        <family val="2"/>
      </rPr>
      <t xml:space="preserve">(d) </t>
    </r>
    <r>
      <rPr>
        <u/>
        <sz val="10"/>
        <color rgb="FF000000"/>
        <rFont val="Arial"/>
        <family val="2"/>
      </rPr>
      <t xml:space="preserve">Reducir la probabilidad </t>
    </r>
    <r>
      <rPr>
        <sz val="10"/>
        <color rgb="FF000000"/>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</si>
  <si>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rPr>
        <sz val="10"/>
        <color theme="1"/>
        <rFont val="Arial"/>
        <family val="2"/>
      </rPr>
      <t xml:space="preserve">(e) </t>
    </r>
    <r>
      <rPr>
        <u/>
        <sz val="10"/>
        <color rgb="FF000000"/>
        <rFont val="Arial"/>
        <family val="2"/>
      </rPr>
      <t>Reducir las consecuencias</t>
    </r>
    <r>
      <rPr>
        <sz val="10"/>
        <color rgb="FF000000"/>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</si>
  <si>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</si>
  <si>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</si>
  <si>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</si>
  <si>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</si>
  <si>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</si>
  <si>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</si>
  <si>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</si>
  <si>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</si>
  <si>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</si>
  <si>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</si>
  <si>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</si>
  <si>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</si>
  <si>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</si>
  <si>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</si>
  <si>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Maquinaria, vehiculos y equipo requerido, de acuerdo a las caracteristicas descritas en los pliegos de condiciones y demas documentos contractuales.</t>
  </si>
  <si>
    <t>*Revisar permantemente por parte de interventoria, todas las actividades que se ejecutan en la obra                                          
*Verificar por parte de la interventoría los avances de la programaciones de obra.     
*Ajustar de ser necesario la programación de obra sin que afecte el plazo del contrato ni los costos, mediante acta avalada y aprobada por la interventoría y vb de la supervision. 
*Constitucion de planes de contingencia</t>
  </si>
  <si>
    <t xml:space="preserve">OBJETO: INTERVENTORIA PARA LA IMPERMEABILIZACIÓN  DE FACHADAS DEL PROYECTO ARBOLEDA SANTA TERESITA SECTOR 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</si>
</sst>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2">
    <font>
      <sz val="12"/>
      <color rgb="FF000000"/>
      <name val="Arial"/>
      <scheme val="minor"/>
    </font>
    <font>
      <sz val="24"/>
      <color theme="1"/>
      <name val="Arial Narrow"/>
      <family val="2"/>
    </font>
    <font>
      <b/>
      <sz val="24"/>
      <color theme="1"/>
      <name val="Arial Narrow"/>
      <family val="2"/>
    </font>
    <font>
      <sz val="11"/>
      <color theme="1"/>
      <name val="Liberation sans"/>
    </font>
    <font>
      <sz val="12"/>
      <name val="Arial"/>
      <family val="2"/>
    </font>
    <font>
      <sz val="11"/>
      <color theme="1"/>
      <name val="Arial Narrow"/>
      <family val="2"/>
    </font>
    <font>
      <b/>
      <sz val="14"/>
      <color theme="1"/>
      <name val="Arial"/>
      <family val="2"/>
    </font>
    <font>
      <b/>
      <u/>
      <sz val="18"/>
      <color theme="1"/>
      <name val="Arial Narrow"/>
      <family val="2"/>
    </font>
    <font>
      <sz val="18"/>
      <color theme="1"/>
      <name val="Arial Narrow"/>
      <family val="2"/>
    </font>
    <font>
      <sz val="18"/>
      <color theme="1"/>
      <name val="Liberation sans"/>
    </font>
    <font>
      <sz val="18"/>
      <color theme="1"/>
      <name val="Arial"/>
      <family val="2"/>
    </font>
    <font>
      <b/>
      <sz val="22"/>
      <color theme="1"/>
      <name val="Arial Narrow"/>
      <family val="2"/>
    </font>
    <font>
      <b/>
      <sz val="32"/>
      <color theme="1"/>
      <name val="Browallia New"/>
      <family val="2"/>
      <charset val="222"/>
    </font>
    <font>
      <b/>
      <sz val="11"/>
      <color theme="1"/>
      <name val="Arial Narrow"/>
      <family val="2"/>
    </font>
    <font>
      <b/>
      <sz val="12"/>
      <color theme="1"/>
      <name val="Arial Narrow"/>
      <family val="2"/>
    </font>
    <font>
      <b/>
      <sz val="11"/>
      <color theme="1"/>
      <name val="Arial"/>
      <family val="2"/>
    </font>
    <font>
      <sz val="13"/>
      <color theme="1"/>
      <name val="Arial"/>
      <family val="2"/>
    </font>
    <font>
      <sz val="14"/>
      <color theme="1"/>
      <name val="Arial"/>
      <family val="2"/>
    </font>
    <font>
      <b/>
      <sz val="11"/>
      <color theme="1"/>
      <name val="Liberation sans"/>
    </font>
    <font>
      <sz val="11"/>
      <color theme="1"/>
      <name val="Arial"/>
      <family val="2"/>
    </font>
    <font>
      <sz val="11"/>
      <color rgb="FF000000"/>
      <name val="Arial"/>
      <family val="2"/>
    </font>
    <font>
      <sz val="12"/>
      <color theme="1"/>
      <name val="Arial"/>
      <family val="2"/>
    </font>
    <font>
      <sz val="13"/>
      <color theme="1"/>
      <name val="Arial Narrow"/>
      <family val="2"/>
    </font>
    <font>
      <b/>
      <sz val="14"/>
      <color rgb="FF000000"/>
      <name val="Arial"/>
      <family val="2"/>
    </font>
    <font>
      <b/>
      <sz val="10"/>
      <color theme="1"/>
      <name val="Arial"/>
      <family val="2"/>
    </font>
    <font>
      <sz val="10"/>
      <color theme="1"/>
      <name val="Arial"/>
      <family val="2"/>
    </font>
    <font>
      <sz val="12"/>
      <color theme="1"/>
      <name val="Calibri"/>
      <family val="2"/>
    </font>
    <font>
      <i/>
      <sz val="10"/>
      <color theme="1"/>
      <name val="Arial"/>
      <family val="2"/>
    </font>
    <font>
      <sz val="13"/>
      <color rgb="FFFF0000"/>
      <name val="Arial Narrow"/>
      <family val="2"/>
    </font>
    <font>
      <u/>
      <sz val="10"/>
      <color rgb="FF000000"/>
      <name val="Arial"/>
      <family val="2"/>
    </font>
    <font>
      <sz val="10"/>
      <color rgb="FF000000"/>
      <name val="Arial"/>
      <family val="2"/>
    </font>
    <font>
      <sz val="12"/>
      <color rgb="FF000000"/>
      <name val="Arial"/>
      <family val="2"/>
      <scheme val="minor"/>
    </font>
  </fonts>
  <fills count="14">
    <fill>
      <patternFill patternType="none"/>
    </fill>
    <fill>
      <patternFill patternType="gray125"/>
    </fill>
    <fill>
      <patternFill patternType="solid">
        <fgColor rgb="FF111111"/>
        <bgColor rgb="FF111111"/>
      </patternFill>
    </fill>
    <fill>
      <patternFill patternType="solid">
        <fgColor rgb="FFDDDDDD"/>
        <bgColor rgb="FFDDDDDD"/>
      </patternFill>
    </fill>
    <fill>
      <patternFill patternType="solid">
        <fgColor rgb="FFFF9999"/>
        <bgColor rgb="FFFF9999"/>
      </patternFill>
    </fill>
    <fill>
      <patternFill patternType="solid">
        <fgColor rgb="FF99FFFF"/>
        <bgColor rgb="FF99FFFF"/>
      </patternFill>
    </fill>
    <fill>
      <patternFill patternType="solid">
        <fgColor theme="0"/>
        <bgColor theme="0"/>
      </patternFill>
    </fill>
    <fill>
      <patternFill patternType="solid">
        <fgColor rgb="FF00FFFF"/>
        <bgColor rgb="FF00FFFF"/>
      </patternFill>
    </fill>
    <fill>
      <patternFill patternType="solid">
        <fgColor rgb="FFFBE4D5"/>
        <bgColor rgb="FFFBE4D5"/>
      </patternFill>
    </fill>
    <fill>
      <patternFill patternType="solid">
        <fgColor rgb="FF7F7F7F"/>
        <bgColor rgb="FF7F7F7F"/>
      </patternFill>
    </fill>
    <fill>
      <patternFill patternType="solid">
        <fgColor rgb="FF00B050"/>
        <bgColor rgb="FF00B050"/>
      </patternFill>
    </fill>
    <fill>
      <patternFill patternType="solid">
        <fgColor rgb="FFFFD965"/>
        <bgColor rgb="FFFFD965"/>
      </patternFill>
    </fill>
    <fill>
      <patternFill patternType="solid">
        <fgColor rgb="FFC55A11"/>
        <bgColor rgb="FFC55A11"/>
      </patternFill>
    </fill>
    <fill>
      <patternFill patternType="solid">
        <fgColor rgb="FFC00000"/>
        <bgColor rgb="FFC00000"/>
      </patternFill>
    </fill>
  </fills>
  <borders count="53">
    <border>
      <left/>
      <right/>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ck">
        <color rgb="FFFFFFFF"/>
      </bottom>
      <diagonal/>
    </border>
    <border>
      <left/>
      <right/>
      <top style="medium">
        <color rgb="FF000000"/>
      </top>
      <bottom style="thick">
        <color rgb="FFFFFFFF"/>
      </bottom>
      <diagonal/>
    </border>
    <border>
      <left/>
      <right style="thick">
        <color rgb="FFFFFFFF"/>
      </right>
      <top style="medium">
        <color rgb="FF000000"/>
      </top>
      <bottom style="thick">
        <color rgb="FFFFFFFF"/>
      </bottom>
      <diagonal/>
    </border>
    <border>
      <left style="thick">
        <color rgb="FFFFFFFF"/>
      </left>
      <right/>
      <top style="medium">
        <color rgb="FF000000"/>
      </top>
      <bottom style="thick">
        <color rgb="FFFFFFFF"/>
      </bottom>
      <diagonal/>
    </border>
    <border>
      <left/>
      <right style="medium">
        <color rgb="FF000000"/>
      </right>
      <top style="medium">
        <color rgb="FF000000"/>
      </top>
      <bottom style="thick">
        <color rgb="FFFFFFFF"/>
      </bottom>
      <diagonal/>
    </border>
    <border>
      <left style="medium">
        <color rgb="FF000000"/>
      </left>
      <right style="thin">
        <color rgb="FF000000"/>
      </right>
      <top style="thick">
        <color rgb="FFFFFFFF"/>
      </top>
      <bottom/>
      <diagonal/>
    </border>
    <border>
      <left style="thin">
        <color rgb="FF000000"/>
      </left>
      <right style="thin">
        <color rgb="FF000000"/>
      </right>
      <top style="thick">
        <color rgb="FFFFFFFF"/>
      </top>
      <bottom/>
      <diagonal/>
    </border>
    <border>
      <left style="thin">
        <color rgb="FF000000"/>
      </left>
      <right/>
      <top style="thick">
        <color rgb="FFFFFFFF"/>
      </top>
      <bottom/>
      <diagonal/>
    </border>
    <border>
      <left/>
      <right style="thin">
        <color rgb="FF000000"/>
      </right>
      <top style="thick">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ck">
        <color rgb="FFFFFFFF"/>
      </top>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9">
    <xf numFmtId="0" fontId="0" fillId="0" borderId="0" xfId="0"/>
    <xf numFmtId="0" fontId="1" fillId="0" borderId="1" xfId="0" applyFont="1" applyBorder="1"/>
    <xf numFmtId="0" fontId="1" fillId="0" borderId="0" xfId="0" applyFont="1"/>
    <xf numFmtId="0" fontId="3" fillId="0" borderId="0" xfId="0" applyFont="1" applyAlignment="1">
      <alignment horizontal="center" vertical="center"/>
    </xf>
    <xf numFmtId="0" fontId="3" fillId="0" borderId="0" xfId="0" applyFont="1"/>
    <xf numFmtId="0" fontId="5" fillId="0" borderId="0" xfId="0" applyFont="1" applyAlignment="1">
      <alignment horizontal="center" vertical="center"/>
    </xf>
    <xf numFmtId="0" fontId="5" fillId="0" borderId="0" xfId="0" applyFont="1"/>
    <xf numFmtId="0" fontId="7" fillId="0" borderId="1" xfId="0" applyFont="1" applyBorder="1" applyAlignment="1">
      <alignment vertical="center" textRotation="90" wrapText="1"/>
    </xf>
    <xf numFmtId="0" fontId="8" fillId="0" borderId="0" xfId="0" applyFont="1" applyAlignment="1">
      <alignment horizontal="center" vertical="center"/>
    </xf>
    <xf numFmtId="0" fontId="8" fillId="0" borderId="0" xfId="0" applyFont="1"/>
    <xf numFmtId="0" fontId="8" fillId="0" borderId="0" xfId="0" applyFont="1" applyAlignment="1">
      <alignment horizontal="center"/>
    </xf>
    <xf numFmtId="0" fontId="9" fillId="0" borderId="0" xfId="0" applyFont="1"/>
    <xf numFmtId="0" fontId="10" fillId="0" borderId="0" xfId="0" applyFont="1" applyAlignment="1">
      <alignment vertical="center" wrapText="1"/>
    </xf>
    <xf numFmtId="0" fontId="10" fillId="0" borderId="2" xfId="0" applyFont="1" applyBorder="1" applyAlignment="1">
      <alignment vertical="center" wrapText="1"/>
    </xf>
    <xf numFmtId="0" fontId="13" fillId="5" borderId="24" xfId="0" applyFont="1" applyFill="1" applyBorder="1" applyAlignment="1">
      <alignment horizontal="center" vertical="center" textRotation="90" wrapText="1"/>
    </xf>
    <xf numFmtId="0" fontId="13" fillId="5" borderId="25"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27" xfId="0" applyFont="1" applyBorder="1" applyAlignment="1">
      <alignment horizontal="center" vertical="center" textRotation="90" wrapText="1"/>
    </xf>
    <xf numFmtId="0" fontId="5" fillId="0" borderId="28" xfId="0" applyFont="1" applyBorder="1" applyAlignment="1">
      <alignment horizontal="left"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wrapText="1"/>
    </xf>
    <xf numFmtId="0" fontId="5" fillId="0" borderId="15" xfId="0" applyFont="1" applyBorder="1" applyAlignment="1">
      <alignment horizontal="left" vertical="center" wrapText="1"/>
    </xf>
    <xf numFmtId="0" fontId="5" fillId="0" borderId="24" xfId="0" applyFont="1" applyBorder="1" applyAlignment="1">
      <alignment horizontal="center" vertical="center"/>
    </xf>
    <xf numFmtId="0" fontId="5" fillId="0" borderId="24" xfId="0" applyFont="1" applyBorder="1" applyAlignment="1">
      <alignment horizontal="center" vertical="center" textRotation="90" wrapText="1"/>
    </xf>
    <xf numFmtId="1" fontId="5" fillId="0" borderId="24" xfId="0" applyNumberFormat="1" applyFont="1" applyBorder="1" applyAlignment="1">
      <alignment horizontal="center" vertical="center"/>
    </xf>
    <xf numFmtId="1" fontId="5" fillId="0" borderId="27"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6" borderId="30" xfId="0" applyFont="1" applyFill="1" applyBorder="1" applyAlignment="1">
      <alignment horizontal="center" vertical="center" wrapText="1"/>
    </xf>
    <xf numFmtId="0" fontId="5" fillId="0" borderId="21" xfId="0" applyFont="1" applyBorder="1" applyAlignment="1">
      <alignment horizontal="left" vertical="center" wrapText="1"/>
    </xf>
    <xf numFmtId="0" fontId="5" fillId="0" borderId="27" xfId="0" applyFont="1" applyBorder="1" applyAlignment="1">
      <alignment horizontal="center" vertical="center"/>
    </xf>
    <xf numFmtId="0" fontId="5" fillId="0" borderId="27" xfId="0" applyFont="1" applyBorder="1" applyAlignment="1">
      <alignment horizontal="left" vertical="center" wrapText="1"/>
    </xf>
    <xf numFmtId="0" fontId="5" fillId="6" borderId="30" xfId="0" applyFont="1" applyFill="1" applyBorder="1" applyAlignment="1">
      <alignment horizontal="left" vertical="center" wrapText="1"/>
    </xf>
    <xf numFmtId="0" fontId="5" fillId="6" borderId="31" xfId="0" applyFont="1" applyFill="1" applyBorder="1" applyAlignment="1">
      <alignment horizontal="center" vertical="center" wrapText="1"/>
    </xf>
    <xf numFmtId="0" fontId="5" fillId="0" borderId="22" xfId="0" applyFont="1" applyBorder="1" applyAlignment="1">
      <alignment horizontal="left" vertical="center" wrapText="1"/>
    </xf>
    <xf numFmtId="0" fontId="5" fillId="0" borderId="21" xfId="0" applyFont="1" applyBorder="1" applyAlignment="1">
      <alignment horizontal="center" vertical="center"/>
    </xf>
    <xf numFmtId="0" fontId="5" fillId="0" borderId="27" xfId="0" applyFont="1" applyBorder="1" applyAlignment="1">
      <alignment vertical="center" wrapText="1"/>
    </xf>
    <xf numFmtId="0" fontId="5" fillId="0" borderId="32" xfId="0" applyFont="1" applyBorder="1" applyAlignment="1">
      <alignment horizontal="center" vertical="center" wrapText="1"/>
    </xf>
    <xf numFmtId="0" fontId="5" fillId="0" borderId="32" xfId="0" applyFont="1" applyBorder="1" applyAlignment="1">
      <alignment horizontal="center" vertical="center" textRotation="90" wrapText="1"/>
    </xf>
    <xf numFmtId="0" fontId="5" fillId="0" borderId="32" xfId="0" applyFont="1" applyBorder="1" applyAlignment="1">
      <alignment horizontal="center" vertical="center"/>
    </xf>
    <xf numFmtId="0" fontId="5" fillId="0" borderId="32" xfId="0" applyFont="1" applyBorder="1" applyAlignment="1">
      <alignment horizontal="left" vertical="center" wrapText="1"/>
    </xf>
    <xf numFmtId="0" fontId="5" fillId="0" borderId="33" xfId="0" applyFont="1" applyBorder="1" applyAlignment="1">
      <alignment horizontal="center" vertical="center" wrapText="1"/>
    </xf>
    <xf numFmtId="0" fontId="5" fillId="0" borderId="24" xfId="0" applyFont="1" applyBorder="1" applyAlignment="1">
      <alignment vertical="center" wrapText="1"/>
    </xf>
    <xf numFmtId="0" fontId="5" fillId="0" borderId="34" xfId="0" applyFont="1" applyBorder="1" applyAlignment="1">
      <alignment horizontal="center" vertical="center" wrapText="1"/>
    </xf>
    <xf numFmtId="0" fontId="5" fillId="0" borderId="21" xfId="0" applyFont="1" applyBorder="1" applyAlignment="1">
      <alignment horizontal="center" vertical="center" textRotation="90" wrapText="1"/>
    </xf>
    <xf numFmtId="0" fontId="5" fillId="0" borderId="21" xfId="0" applyFont="1" applyBorder="1" applyAlignment="1">
      <alignment vertical="center" wrapText="1"/>
    </xf>
    <xf numFmtId="1" fontId="5" fillId="0" borderId="27" xfId="0" applyNumberFormat="1" applyFont="1" applyBorder="1" applyAlignment="1">
      <alignment horizontal="center" vertical="center"/>
    </xf>
    <xf numFmtId="1" fontId="5" fillId="0" borderId="32" xfId="0" applyNumberFormat="1" applyFont="1" applyBorder="1" applyAlignment="1">
      <alignment horizontal="center" vertical="center"/>
    </xf>
    <xf numFmtId="0" fontId="5" fillId="0" borderId="17" xfId="0" applyFont="1" applyBorder="1" applyAlignment="1">
      <alignment horizontal="center" vertical="center" wrapText="1"/>
    </xf>
    <xf numFmtId="0" fontId="5" fillId="7" borderId="24" xfId="0" applyFont="1" applyFill="1" applyBorder="1" applyAlignment="1">
      <alignment horizontal="left"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left" vertical="center" wrapText="1"/>
    </xf>
    <xf numFmtId="1" fontId="5" fillId="0" borderId="21" xfId="0" applyNumberFormat="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left" vertical="center" wrapText="1"/>
    </xf>
    <xf numFmtId="0" fontId="5" fillId="0" borderId="32" xfId="0" applyFont="1" applyBorder="1" applyAlignment="1">
      <alignment vertical="center" wrapText="1"/>
    </xf>
    <xf numFmtId="0" fontId="5" fillId="0" borderId="23" xfId="0" applyFont="1" applyBorder="1" applyAlignment="1">
      <alignment horizontal="center" vertical="center" wrapText="1"/>
    </xf>
    <xf numFmtId="0" fontId="5" fillId="0" borderId="33" xfId="0" applyFont="1" applyBorder="1" applyAlignment="1">
      <alignment horizontal="center" vertical="center"/>
    </xf>
    <xf numFmtId="0" fontId="5" fillId="0" borderId="34" xfId="0" applyFont="1" applyBorder="1" applyAlignment="1">
      <alignment horizontal="left"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textRotation="90"/>
    </xf>
    <xf numFmtId="0" fontId="5" fillId="0" borderId="16" xfId="0" applyFont="1" applyBorder="1" applyAlignment="1">
      <alignment horizontal="center" vertical="center" wrapText="1"/>
    </xf>
    <xf numFmtId="0" fontId="5" fillId="0" borderId="0" xfId="0" applyFont="1" applyAlignment="1">
      <alignment vertical="center" wrapText="1"/>
    </xf>
    <xf numFmtId="0" fontId="5" fillId="0" borderId="24" xfId="0" applyFont="1" applyBorder="1" applyAlignment="1">
      <alignment horizontal="left" vertical="center"/>
    </xf>
    <xf numFmtId="0" fontId="3"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left" vertical="center"/>
    </xf>
    <xf numFmtId="0" fontId="20" fillId="0" borderId="0" xfId="0" applyFont="1"/>
    <xf numFmtId="0" fontId="21" fillId="0" borderId="0" xfId="0" applyFont="1" applyAlignment="1">
      <alignment horizontal="center"/>
    </xf>
    <xf numFmtId="0" fontId="21" fillId="0" borderId="24" xfId="0" applyFont="1" applyBorder="1" applyAlignment="1">
      <alignment horizontal="center"/>
    </xf>
    <xf numFmtId="0" fontId="13" fillId="3" borderId="24" xfId="0" applyFont="1" applyFill="1" applyBorder="1" applyAlignment="1">
      <alignment horizontal="center" vertical="center" wrapText="1"/>
    </xf>
    <xf numFmtId="0" fontId="13" fillId="5" borderId="24" xfId="0" applyFont="1" applyFill="1" applyBorder="1" applyAlignment="1">
      <alignment horizontal="center" vertical="center"/>
    </xf>
    <xf numFmtId="0" fontId="22" fillId="8" borderId="24" xfId="0" applyFont="1" applyFill="1" applyBorder="1" applyAlignment="1">
      <alignment vertical="center" wrapText="1"/>
    </xf>
    <xf numFmtId="0" fontId="3" fillId="9" borderId="38" xfId="0" applyFont="1" applyFill="1" applyBorder="1"/>
    <xf numFmtId="0" fontId="23" fillId="0" borderId="39"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1" xfId="0" applyFont="1" applyBorder="1" applyAlignment="1">
      <alignment horizontal="center" vertical="center"/>
    </xf>
    <xf numFmtId="0" fontId="6" fillId="0" borderId="4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10" borderId="24" xfId="0" applyFont="1" applyFill="1" applyBorder="1" applyAlignment="1">
      <alignment horizontal="center" vertical="center"/>
    </xf>
    <xf numFmtId="0" fontId="6" fillId="12" borderId="25" xfId="0" applyFont="1" applyFill="1" applyBorder="1" applyAlignment="1">
      <alignment horizontal="center" vertical="center"/>
    </xf>
    <xf numFmtId="0" fontId="6" fillId="11" borderId="24" xfId="0" applyFont="1" applyFill="1" applyBorder="1" applyAlignment="1">
      <alignment horizontal="center" vertical="center"/>
    </xf>
    <xf numFmtId="0" fontId="6" fillId="13" borderId="25" xfId="0" applyFont="1" applyFill="1" applyBorder="1" applyAlignment="1">
      <alignment horizontal="center" vertical="center"/>
    </xf>
    <xf numFmtId="0" fontId="6" fillId="12" borderId="24" xfId="0" applyFont="1" applyFill="1" applyBorder="1" applyAlignment="1">
      <alignment horizontal="center" vertical="center"/>
    </xf>
    <xf numFmtId="0" fontId="6" fillId="0" borderId="49" xfId="0" applyFont="1" applyBorder="1" applyAlignment="1">
      <alignment horizontal="center" vertical="center"/>
    </xf>
    <xf numFmtId="0" fontId="6" fillId="12" borderId="49" xfId="0" applyFont="1" applyFill="1" applyBorder="1" applyAlignment="1">
      <alignment horizontal="center" vertical="center"/>
    </xf>
    <xf numFmtId="0" fontId="6" fillId="13" borderId="51" xfId="0" applyFont="1" applyFill="1" applyBorder="1" applyAlignment="1">
      <alignment horizontal="center" vertical="center"/>
    </xf>
    <xf numFmtId="0" fontId="24" fillId="0" borderId="0" xfId="0" applyFont="1" applyAlignment="1">
      <alignment horizontal="center" vertical="top" wrapText="1"/>
    </xf>
    <xf numFmtId="0" fontId="24" fillId="0" borderId="0" xfId="0" applyFont="1" applyAlignment="1">
      <alignment vertical="top"/>
    </xf>
    <xf numFmtId="0" fontId="24" fillId="0" borderId="0" xfId="0" applyFont="1" applyAlignment="1">
      <alignment horizontal="left" wrapText="1"/>
    </xf>
    <xf numFmtId="0" fontId="25" fillId="0" borderId="0" xfId="0" applyFont="1" applyAlignment="1">
      <alignment vertical="top"/>
    </xf>
    <xf numFmtId="0" fontId="25" fillId="0" borderId="0" xfId="0" applyFont="1" applyAlignment="1">
      <alignment horizontal="left" wrapText="1"/>
    </xf>
    <xf numFmtId="0" fontId="25" fillId="0" borderId="0" xfId="0" applyFont="1" applyAlignment="1">
      <alignment horizontal="left"/>
    </xf>
    <xf numFmtId="0" fontId="24" fillId="0" borderId="0" xfId="0" applyFont="1" applyAlignment="1">
      <alignment horizontal="left"/>
    </xf>
    <xf numFmtId="0" fontId="26" fillId="0" borderId="0" xfId="0" applyFont="1"/>
    <xf numFmtId="0" fontId="27" fillId="0" borderId="0" xfId="0" applyFont="1" applyAlignment="1">
      <alignment horizontal="left" wrapText="1"/>
    </xf>
    <xf numFmtId="0" fontId="21" fillId="0" borderId="0" xfId="0" applyFont="1"/>
    <xf numFmtId="0" fontId="15" fillId="0" borderId="52" xfId="0" applyFont="1" applyBorder="1" applyAlignment="1">
      <alignment horizontal="center" vertical="center" wrapText="1"/>
    </xf>
    <xf numFmtId="0" fontId="0" fillId="0" borderId="52" xfId="0" applyBorder="1"/>
    <xf numFmtId="0" fontId="16" fillId="0" borderId="52" xfId="0" applyFont="1" applyBorder="1" applyAlignment="1">
      <alignment horizontal="center" vertical="center" wrapText="1"/>
    </xf>
    <xf numFmtId="0" fontId="16" fillId="0" borderId="52" xfId="0" applyFont="1" applyBorder="1" applyAlignment="1">
      <alignment horizontal="center" vertical="center"/>
    </xf>
    <xf numFmtId="0" fontId="17" fillId="0" borderId="52" xfId="0" applyFont="1" applyBorder="1" applyAlignment="1">
      <alignment horizontal="center" vertical="center" wrapText="1"/>
    </xf>
    <xf numFmtId="0" fontId="17" fillId="0" borderId="52" xfId="0" applyFont="1" applyBorder="1" applyAlignment="1">
      <alignment horizontal="left" vertical="center" wrapText="1"/>
    </xf>
    <xf numFmtId="0" fontId="16" fillId="0" borderId="52" xfId="0" applyFont="1" applyBorder="1" applyAlignment="1">
      <alignment horizontal="left" vertical="center" wrapText="1"/>
    </xf>
    <xf numFmtId="0" fontId="13" fillId="5" borderId="15" xfId="0" applyFont="1" applyFill="1" applyBorder="1" applyAlignment="1">
      <alignment horizontal="center" vertical="center" wrapText="1"/>
    </xf>
    <xf numFmtId="0" fontId="4" fillId="0" borderId="16" xfId="0" applyFont="1" applyBorder="1"/>
    <xf numFmtId="0" fontId="4" fillId="0" borderId="17" xfId="0" applyFont="1" applyBorder="1"/>
    <xf numFmtId="0" fontId="13" fillId="5" borderId="18" xfId="0" applyFont="1" applyFill="1" applyBorder="1" applyAlignment="1">
      <alignment horizontal="center" vertical="center" wrapText="1"/>
    </xf>
    <xf numFmtId="0" fontId="4" fillId="0" borderId="26" xfId="0" applyFont="1" applyBorder="1"/>
    <xf numFmtId="0" fontId="4" fillId="0" borderId="19" xfId="0" applyFont="1" applyBorder="1"/>
    <xf numFmtId="0" fontId="13" fillId="5" borderId="12" xfId="0" applyFont="1" applyFill="1" applyBorder="1" applyAlignment="1">
      <alignment horizontal="center" vertical="center" wrapText="1"/>
    </xf>
    <xf numFmtId="0" fontId="4" fillId="0" borderId="21" xfId="0" applyFont="1" applyBorder="1"/>
    <xf numFmtId="0" fontId="11" fillId="0" borderId="4" xfId="0" applyFont="1" applyBorder="1" applyAlignment="1">
      <alignment horizontal="center" vertical="center" wrapText="1"/>
    </xf>
    <xf numFmtId="0" fontId="4" fillId="0" borderId="4" xfId="0" applyFont="1" applyBorder="1"/>
    <xf numFmtId="0" fontId="4" fillId="0" borderId="5" xfId="0" applyFont="1" applyBorder="1"/>
    <xf numFmtId="0" fontId="12" fillId="2" borderId="6" xfId="0" applyFont="1" applyFill="1" applyBorder="1" applyAlignment="1">
      <alignment horizontal="center" vertical="center"/>
    </xf>
    <xf numFmtId="0" fontId="4" fillId="0" borderId="7" xfId="0" applyFont="1" applyBorder="1"/>
    <xf numFmtId="0" fontId="4" fillId="0" borderId="8" xfId="0" applyFont="1" applyBorder="1"/>
    <xf numFmtId="0" fontId="12" fillId="2" borderId="9" xfId="0" applyFont="1" applyFill="1" applyBorder="1" applyAlignment="1">
      <alignment horizontal="center" vertical="center"/>
    </xf>
    <xf numFmtId="0" fontId="4" fillId="0" borderId="10" xfId="0" applyFont="1" applyBorder="1"/>
    <xf numFmtId="0" fontId="13" fillId="3" borderId="11" xfId="0" applyFont="1" applyFill="1" applyBorder="1" applyAlignment="1">
      <alignment horizontal="center" vertical="center" textRotation="90" wrapText="1"/>
    </xf>
    <xf numFmtId="0" fontId="4" fillId="0" borderId="20" xfId="0" applyFont="1" applyBorder="1"/>
    <xf numFmtId="0" fontId="13" fillId="3" borderId="12" xfId="0" applyFont="1" applyFill="1" applyBorder="1" applyAlignment="1">
      <alignment horizontal="center" vertical="center" textRotation="90" wrapText="1"/>
    </xf>
    <xf numFmtId="0" fontId="2" fillId="0" borderId="0" xfId="0" applyFont="1" applyAlignment="1">
      <alignment horizontal="center" vertical="center" wrapText="1"/>
    </xf>
    <xf numFmtId="0" fontId="0" fillId="0" borderId="0" xfId="0"/>
    <xf numFmtId="0" fontId="1" fillId="0" borderId="1" xfId="0" applyFont="1" applyBorder="1"/>
    <xf numFmtId="0" fontId="2" fillId="0" borderId="0" xfId="0" applyFont="1" applyAlignment="1">
      <alignment horizontal="center" wrapText="1"/>
    </xf>
    <xf numFmtId="0" fontId="3" fillId="0" borderId="0" xfId="0" applyFont="1" applyAlignment="1">
      <alignment horizontal="center" vertical="center"/>
    </xf>
    <xf numFmtId="0" fontId="3" fillId="0" borderId="0" xfId="0" applyFont="1"/>
    <xf numFmtId="0" fontId="4" fillId="0" borderId="2" xfId="0" applyFont="1" applyBorder="1"/>
    <xf numFmtId="0" fontId="2" fillId="0" borderId="1" xfId="0" applyFont="1" applyBorder="1" applyAlignment="1">
      <alignment horizontal="left" vertical="center"/>
    </xf>
    <xf numFmtId="164" fontId="1" fillId="0" borderId="0" xfId="0" applyNumberFormat="1" applyFont="1" applyAlignment="1">
      <alignment horizontal="center" vertical="center"/>
    </xf>
    <xf numFmtId="0" fontId="2" fillId="0" borderId="3" xfId="0" applyFont="1" applyBorder="1" applyAlignment="1">
      <alignment horizontal="center" vertical="center" wrapText="1"/>
    </xf>
    <xf numFmtId="0" fontId="4" fillId="0" borderId="3" xfId="0" applyFont="1" applyBorder="1"/>
    <xf numFmtId="0" fontId="6" fillId="0" borderId="0" xfId="0" applyFont="1" applyAlignment="1">
      <alignment horizontal="center" vertical="center"/>
    </xf>
    <xf numFmtId="0" fontId="5" fillId="0" borderId="27" xfId="0" applyFont="1" applyBorder="1" applyAlignment="1">
      <alignment horizontal="center" vertical="center" wrapText="1"/>
    </xf>
    <xf numFmtId="0" fontId="5" fillId="0" borderId="27" xfId="0" applyFont="1" applyBorder="1" applyAlignment="1">
      <alignment horizontal="center" vertical="center" textRotation="90" wrapText="1"/>
    </xf>
    <xf numFmtId="0" fontId="13" fillId="4" borderId="13" xfId="0" applyFont="1" applyFill="1" applyBorder="1" applyAlignment="1">
      <alignment horizontal="center" vertical="center" wrapText="1"/>
    </xf>
    <xf numFmtId="0" fontId="4" fillId="0" borderId="14" xfId="0" applyFont="1" applyBorder="1"/>
    <xf numFmtId="0" fontId="4" fillId="0" borderId="22" xfId="0" applyFont="1" applyBorder="1"/>
    <xf numFmtId="0" fontId="4" fillId="0" borderId="23" xfId="0" applyFont="1" applyBorder="1"/>
    <xf numFmtId="0" fontId="14" fillId="4" borderId="12" xfId="0" applyFont="1" applyFill="1" applyBorder="1" applyAlignment="1">
      <alignment horizontal="center" vertical="center" textRotation="90" wrapText="1"/>
    </xf>
    <xf numFmtId="0" fontId="14" fillId="4" borderId="12" xfId="0" applyFont="1" applyFill="1" applyBorder="1" applyAlignment="1">
      <alignment horizontal="center" vertical="center" wrapText="1"/>
    </xf>
    <xf numFmtId="0" fontId="5" fillId="0" borderId="15" xfId="0" applyFont="1" applyBorder="1" applyAlignment="1">
      <alignment horizontal="left" vertical="center" wrapText="1"/>
    </xf>
    <xf numFmtId="0" fontId="5" fillId="0" borderId="28" xfId="0" applyFont="1" applyBorder="1" applyAlignment="1">
      <alignment horizontal="center" vertical="center" wrapText="1"/>
    </xf>
    <xf numFmtId="0" fontId="4" fillId="0" borderId="29" xfId="0" applyFont="1" applyBorder="1"/>
    <xf numFmtId="0" fontId="5" fillId="6" borderId="28"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5" fillId="0" borderId="28" xfId="0" applyFont="1" applyBorder="1" applyAlignment="1">
      <alignment horizontal="left" vertical="center" wrapText="1"/>
    </xf>
    <xf numFmtId="0" fontId="19" fillId="0" borderId="0" xfId="0" applyFont="1" applyAlignment="1">
      <alignment horizontal="left" vertical="center" wrapText="1"/>
    </xf>
    <xf numFmtId="0" fontId="15" fillId="0" borderId="52" xfId="0" applyFont="1" applyBorder="1" applyAlignment="1">
      <alignment horizontal="center" vertical="center" wrapText="1"/>
    </xf>
    <xf numFmtId="0" fontId="4" fillId="0" borderId="52" xfId="0" applyFont="1" applyBorder="1"/>
    <xf numFmtId="0" fontId="16" fillId="0" borderId="52" xfId="0" applyFont="1" applyBorder="1" applyAlignment="1">
      <alignment horizontal="left" vertical="top" wrapText="1"/>
    </xf>
    <xf numFmtId="0" fontId="18"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15" xfId="0" applyFont="1" applyBorder="1" applyAlignment="1">
      <alignment horizontal="left" vertical="center" wrapText="1"/>
    </xf>
    <xf numFmtId="0" fontId="4" fillId="0" borderId="32" xfId="0" applyFont="1" applyBorder="1"/>
    <xf numFmtId="0" fontId="4" fillId="0" borderId="33" xfId="0" applyFont="1" applyBorder="1"/>
    <xf numFmtId="0" fontId="4" fillId="0" borderId="34" xfId="0" applyFont="1" applyBorder="1"/>
    <xf numFmtId="0" fontId="5" fillId="0" borderId="3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6" fillId="9" borderId="40" xfId="0" applyFont="1" applyFill="1" applyBorder="1" applyAlignment="1">
      <alignment horizontal="left" vertical="center"/>
    </xf>
    <xf numFmtId="0" fontId="4" fillId="0" borderId="41" xfId="0" applyFont="1" applyBorder="1"/>
    <xf numFmtId="0" fontId="4" fillId="0" borderId="42" xfId="0" applyFont="1" applyBorder="1"/>
    <xf numFmtId="0" fontId="6" fillId="0" borderId="1" xfId="0" applyFont="1" applyBorder="1" applyAlignment="1">
      <alignment horizontal="center" vertical="center" wrapText="1"/>
    </xf>
    <xf numFmtId="0" fontId="4" fillId="0" borderId="44" xfId="0" applyFont="1" applyBorder="1"/>
    <xf numFmtId="0" fontId="6" fillId="0" borderId="32" xfId="0" applyFont="1" applyBorder="1" applyAlignment="1">
      <alignment horizontal="center" vertical="center" wrapText="1"/>
    </xf>
    <xf numFmtId="0" fontId="6" fillId="0" borderId="45" xfId="0" applyFont="1" applyBorder="1" applyAlignment="1">
      <alignment vertical="center" wrapText="1"/>
    </xf>
    <xf numFmtId="0" fontId="6" fillId="0" borderId="46" xfId="0" applyFont="1" applyBorder="1" applyAlignment="1">
      <alignment vertical="center" wrapText="1"/>
    </xf>
    <xf numFmtId="0" fontId="4" fillId="0" borderId="47" xfId="0" applyFont="1" applyBorder="1"/>
    <xf numFmtId="0" fontId="4" fillId="0" borderId="48" xfId="0" applyFont="1" applyBorder="1"/>
    <xf numFmtId="0" fontId="6" fillId="9" borderId="35" xfId="0" applyFont="1" applyFill="1" applyBorder="1" applyAlignment="1">
      <alignment horizontal="center" vertical="center" wrapText="1"/>
    </xf>
    <xf numFmtId="0" fontId="4" fillId="0" borderId="36" xfId="0" applyFont="1" applyBorder="1"/>
    <xf numFmtId="0" fontId="4" fillId="0" borderId="37" xfId="0" applyFont="1" applyBorder="1"/>
    <xf numFmtId="0" fontId="6" fillId="9" borderId="35" xfId="0" applyFont="1" applyFill="1" applyBorder="1" applyAlignment="1">
      <alignment horizontal="left" vertical="center"/>
    </xf>
    <xf numFmtId="0" fontId="6" fillId="0" borderId="35" xfId="0" applyFont="1" applyBorder="1" applyAlignment="1">
      <alignment horizontal="center" vertical="center" wrapText="1"/>
    </xf>
    <xf numFmtId="0" fontId="23" fillId="0" borderId="35" xfId="0" applyFont="1" applyBorder="1" applyAlignment="1">
      <alignment horizontal="center" vertical="center" wrapText="1"/>
    </xf>
    <xf numFmtId="0" fontId="6" fillId="11" borderId="15" xfId="0" applyFont="1" applyFill="1" applyBorder="1" applyAlignment="1">
      <alignment horizontal="center" vertical="center"/>
    </xf>
    <xf numFmtId="0" fontId="6" fillId="12" borderId="15" xfId="0" applyFont="1" applyFill="1" applyBorder="1" applyAlignment="1">
      <alignment horizontal="center" vertical="center"/>
    </xf>
    <xf numFmtId="0" fontId="6" fillId="13" borderId="50" xfId="0" applyFont="1" applyFill="1" applyBorder="1" applyAlignment="1">
      <alignment horizontal="center" vertical="center"/>
    </xf>
    <xf numFmtId="0" fontId="6" fillId="13" borderId="15" xfId="0" applyFont="1" applyFill="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10" borderId="15" xfId="0" applyFont="1" applyFill="1" applyBorder="1" applyAlignment="1">
      <alignment horizontal="center" vertical="center"/>
    </xf>
    <xf numFmtId="0" fontId="24" fillId="0" borderId="0" xfId="0" applyFont="1" applyAlignment="1">
      <alignment horizontal="center" vertical="top" wrapText="1"/>
    </xf>
  </cellXfs>
  <cellStyles count="1">
    <cellStyle name="Normal" xfId="0" builtinId="0"/>
  </cellStyles>
  <dxfs count="20">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57150</xdr:colOff>
      <xdr:row>20</xdr:row>
      <xdr:rowOff>47625</xdr:rowOff>
    </xdr:from>
    <xdr:ext cx="4953000" cy="23907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885825</xdr:colOff>
      <xdr:row>104</xdr:row>
      <xdr:rowOff>38100</xdr:rowOff>
    </xdr:from>
    <xdr:ext cx="5648325" cy="1962150"/>
    <xdr:pic>
      <xdr:nvPicPr>
        <xdr:cNvPr id="3" name="image4.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xdr:colOff>
      <xdr:row>118</xdr:row>
      <xdr:rowOff>171450</xdr:rowOff>
    </xdr:from>
    <xdr:ext cx="11201400" cy="2524125"/>
    <xdr:pic>
      <xdr:nvPicPr>
        <xdr:cNvPr id="4" name="image3.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19050</xdr:colOff>
      <xdr:row>136</xdr:row>
      <xdr:rowOff>0</xdr:rowOff>
    </xdr:from>
    <xdr:ext cx="11201400" cy="4362450"/>
    <xdr:pic>
      <xdr:nvPicPr>
        <xdr:cNvPr id="5" name="image2.pn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xdr:col>
      <xdr:colOff>19050</xdr:colOff>
      <xdr:row>161</xdr:row>
      <xdr:rowOff>123825</xdr:rowOff>
    </xdr:from>
    <xdr:ext cx="4781550" cy="2705100"/>
    <xdr:pic>
      <xdr:nvPicPr>
        <xdr:cNvPr id="6" name="image5.pn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997"/>
  <sheetViews>
    <sheetView tabSelected="1" zoomScale="80" zoomScaleNormal="80" workbookViewId="0">
      <selection activeCell="G4" sqref="G4"/>
    </sheetView>
  </sheetViews>
  <sheetFormatPr baseColWidth="10" defaultColWidth="10.109375" defaultRowHeight="15" customHeight="1"/>
  <cols>
    <col min="1" max="5" width="10.44140625" customWidth="1"/>
    <col min="6" max="6" width="26.21875" customWidth="1"/>
    <col min="7" max="7" width="32.33203125" customWidth="1"/>
    <col min="8" max="8" width="13.44140625" customWidth="1"/>
    <col min="9" max="9" width="22.44140625" customWidth="1"/>
    <col min="10" max="10" width="19.44140625" customWidth="1"/>
    <col min="11" max="11" width="22.6640625" customWidth="1"/>
    <col min="12" max="12" width="6.44140625" customWidth="1"/>
    <col min="13" max="13" width="17.77734375" customWidth="1"/>
    <col min="14" max="14" width="14.88671875" customWidth="1"/>
    <col min="15" max="15" width="14.6640625" customWidth="1"/>
    <col min="16" max="16" width="20" customWidth="1"/>
    <col min="17" max="17" width="45.33203125" customWidth="1"/>
    <col min="18" max="18" width="5.21875" customWidth="1"/>
    <col min="19" max="19" width="23" customWidth="1"/>
    <col min="20" max="20" width="5.6640625" customWidth="1"/>
    <col min="21" max="21" width="21.44140625" customWidth="1"/>
    <col min="22" max="22" width="8" customWidth="1"/>
    <col min="23" max="23" width="20" customWidth="1"/>
    <col min="24" max="24" width="19.109375" customWidth="1"/>
    <col min="25" max="25" width="23.109375" customWidth="1"/>
    <col min="26" max="26" width="26.44140625" customWidth="1"/>
    <col min="27" max="27" width="28.44140625" customWidth="1"/>
    <col min="28" max="28" width="40.33203125" customWidth="1"/>
    <col min="29" max="29" width="18.6640625" customWidth="1"/>
    <col min="30" max="31" width="12.6640625" customWidth="1"/>
  </cols>
  <sheetData>
    <row r="1" spans="1:29" ht="30">
      <c r="A1" s="1"/>
      <c r="B1" s="2"/>
      <c r="C1" s="2"/>
      <c r="D1" s="2"/>
      <c r="E1" s="2"/>
      <c r="F1" s="2"/>
      <c r="G1" s="129" t="s">
        <v>0</v>
      </c>
      <c r="H1" s="127"/>
      <c r="I1" s="127"/>
      <c r="J1" s="127"/>
      <c r="K1" s="127"/>
      <c r="L1" s="127"/>
      <c r="M1" s="127"/>
      <c r="N1" s="127"/>
      <c r="O1" s="127"/>
      <c r="P1" s="127"/>
      <c r="Q1" s="127"/>
      <c r="R1" s="127"/>
      <c r="S1" s="127"/>
      <c r="T1" s="127"/>
      <c r="U1" s="127"/>
      <c r="V1" s="130"/>
      <c r="W1" s="131"/>
      <c r="X1" s="127"/>
      <c r="Y1" s="127"/>
      <c r="Z1" s="127"/>
      <c r="AA1" s="127"/>
      <c r="AB1" s="127"/>
      <c r="AC1" s="132"/>
    </row>
    <row r="2" spans="1:29" ht="30">
      <c r="A2" s="133"/>
      <c r="B2" s="127"/>
      <c r="C2" s="127"/>
      <c r="D2" s="134"/>
      <c r="E2" s="127"/>
      <c r="F2" s="127"/>
      <c r="G2" s="127"/>
      <c r="H2" s="2"/>
      <c r="I2" s="2"/>
      <c r="J2" s="126" t="s">
        <v>1</v>
      </c>
      <c r="K2" s="127"/>
      <c r="L2" s="127"/>
      <c r="M2" s="127"/>
      <c r="N2" s="127"/>
      <c r="O2" s="127"/>
      <c r="P2" s="135" t="s">
        <v>2</v>
      </c>
      <c r="Q2" s="136"/>
      <c r="R2" s="136"/>
      <c r="S2" s="136"/>
      <c r="T2" s="136"/>
      <c r="U2" s="5"/>
      <c r="V2" s="127"/>
      <c r="W2" s="137"/>
      <c r="X2" s="127"/>
      <c r="Y2" s="127"/>
      <c r="Z2" s="127"/>
      <c r="AA2" s="127"/>
      <c r="AB2" s="127"/>
      <c r="AC2" s="132"/>
    </row>
    <row r="3" spans="1:29" ht="12" customHeight="1">
      <c r="A3" s="128"/>
      <c r="B3" s="127"/>
      <c r="C3" s="127"/>
      <c r="D3" s="127"/>
      <c r="E3" s="127"/>
      <c r="F3" s="127"/>
      <c r="G3" s="127"/>
      <c r="H3" s="127"/>
      <c r="I3" s="127"/>
      <c r="J3" s="127"/>
      <c r="K3" s="127"/>
      <c r="L3" s="127"/>
      <c r="M3" s="127"/>
      <c r="N3" s="127"/>
      <c r="O3" s="127"/>
      <c r="P3" s="127"/>
      <c r="Q3" s="127"/>
      <c r="R3" s="127"/>
      <c r="S3" s="127"/>
      <c r="T3" s="127"/>
      <c r="U3" s="6"/>
      <c r="V3" s="127"/>
      <c r="W3" s="127"/>
      <c r="X3" s="127"/>
      <c r="Y3" s="127"/>
      <c r="Z3" s="127"/>
      <c r="AA3" s="127"/>
      <c r="AB3" s="127"/>
      <c r="AC3" s="132"/>
    </row>
    <row r="4" spans="1:29" ht="15" customHeight="1">
      <c r="A4" s="7"/>
      <c r="B4" s="8"/>
      <c r="C4" s="9"/>
      <c r="D4" s="9"/>
      <c r="E4" s="9"/>
      <c r="F4" s="9"/>
      <c r="G4" s="9"/>
      <c r="H4" s="9"/>
      <c r="I4" s="9"/>
      <c r="J4" s="10"/>
      <c r="K4" s="10"/>
      <c r="L4" s="10"/>
      <c r="M4" s="10"/>
      <c r="N4" s="10"/>
      <c r="O4" s="10"/>
      <c r="P4" s="10"/>
      <c r="Q4" s="9"/>
      <c r="R4" s="10"/>
      <c r="S4" s="10"/>
      <c r="T4" s="10"/>
      <c r="U4" s="10"/>
      <c r="V4" s="11"/>
      <c r="W4" s="12"/>
      <c r="X4" s="12"/>
      <c r="Y4" s="12"/>
      <c r="Z4" s="12"/>
      <c r="AA4" s="12"/>
      <c r="AB4" s="12"/>
      <c r="AC4" s="13"/>
    </row>
    <row r="5" spans="1:29" ht="120" customHeight="1">
      <c r="A5" s="115" t="s">
        <v>382</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7"/>
    </row>
    <row r="6" spans="1:29" ht="17.25" customHeight="1">
      <c r="A6" s="118" t="s">
        <v>3</v>
      </c>
      <c r="B6" s="119"/>
      <c r="C6" s="119"/>
      <c r="D6" s="119"/>
      <c r="E6" s="119"/>
      <c r="F6" s="119"/>
      <c r="G6" s="120"/>
      <c r="H6" s="121" t="s">
        <v>4</v>
      </c>
      <c r="I6" s="119"/>
      <c r="J6" s="119"/>
      <c r="K6" s="119"/>
      <c r="L6" s="119"/>
      <c r="M6" s="119"/>
      <c r="N6" s="119"/>
      <c r="O6" s="120"/>
      <c r="P6" s="121" t="s">
        <v>5</v>
      </c>
      <c r="Q6" s="119"/>
      <c r="R6" s="119"/>
      <c r="S6" s="119"/>
      <c r="T6" s="119"/>
      <c r="U6" s="119"/>
      <c r="V6" s="119"/>
      <c r="W6" s="119"/>
      <c r="X6" s="119"/>
      <c r="Y6" s="119"/>
      <c r="Z6" s="119"/>
      <c r="AA6" s="119"/>
      <c r="AB6" s="119"/>
      <c r="AC6" s="122"/>
    </row>
    <row r="7" spans="1:29" ht="84.75" customHeight="1">
      <c r="A7" s="123" t="s">
        <v>6</v>
      </c>
      <c r="B7" s="125" t="s">
        <v>7</v>
      </c>
      <c r="C7" s="125" t="s">
        <v>8</v>
      </c>
      <c r="D7" s="125" t="s">
        <v>9</v>
      </c>
      <c r="E7" s="125" t="s">
        <v>10</v>
      </c>
      <c r="F7" s="150" t="s">
        <v>11</v>
      </c>
      <c r="G7" s="141"/>
      <c r="H7" s="140" t="s">
        <v>12</v>
      </c>
      <c r="I7" s="141"/>
      <c r="J7" s="140" t="s">
        <v>13</v>
      </c>
      <c r="K7" s="141"/>
      <c r="L7" s="140" t="s">
        <v>14</v>
      </c>
      <c r="M7" s="141"/>
      <c r="N7" s="144" t="s">
        <v>15</v>
      </c>
      <c r="O7" s="145" t="s">
        <v>16</v>
      </c>
      <c r="P7" s="113" t="s">
        <v>17</v>
      </c>
      <c r="Q7" s="113" t="s">
        <v>18</v>
      </c>
      <c r="R7" s="107" t="s">
        <v>19</v>
      </c>
      <c r="S7" s="108"/>
      <c r="T7" s="108"/>
      <c r="U7" s="108"/>
      <c r="V7" s="108"/>
      <c r="W7" s="109"/>
      <c r="X7" s="110" t="s">
        <v>20</v>
      </c>
      <c r="Y7" s="113" t="s">
        <v>21</v>
      </c>
      <c r="Z7" s="113" t="s">
        <v>22</v>
      </c>
      <c r="AA7" s="113" t="s">
        <v>23</v>
      </c>
      <c r="AB7" s="107" t="s">
        <v>24</v>
      </c>
      <c r="AC7" s="112"/>
    </row>
    <row r="8" spans="1:29" ht="78" customHeight="1">
      <c r="A8" s="124"/>
      <c r="B8" s="114"/>
      <c r="C8" s="114"/>
      <c r="D8" s="114"/>
      <c r="E8" s="114"/>
      <c r="F8" s="142"/>
      <c r="G8" s="143"/>
      <c r="H8" s="142"/>
      <c r="I8" s="143"/>
      <c r="J8" s="142"/>
      <c r="K8" s="143"/>
      <c r="L8" s="142"/>
      <c r="M8" s="143"/>
      <c r="N8" s="114"/>
      <c r="O8" s="114"/>
      <c r="P8" s="114"/>
      <c r="Q8" s="114"/>
      <c r="R8" s="107" t="s">
        <v>25</v>
      </c>
      <c r="S8" s="112"/>
      <c r="T8" s="107" t="s">
        <v>26</v>
      </c>
      <c r="U8" s="112"/>
      <c r="V8" s="14" t="s">
        <v>27</v>
      </c>
      <c r="W8" s="15" t="s">
        <v>28</v>
      </c>
      <c r="X8" s="111"/>
      <c r="Y8" s="114"/>
      <c r="Z8" s="114"/>
      <c r="AA8" s="114"/>
      <c r="AB8" s="16" t="s">
        <v>29</v>
      </c>
      <c r="AC8" s="15" t="s">
        <v>30</v>
      </c>
    </row>
    <row r="9" spans="1:29" ht="207.75" customHeight="1">
      <c r="A9" s="17">
        <v>1</v>
      </c>
      <c r="B9" s="18" t="s">
        <v>31</v>
      </c>
      <c r="C9" s="18" t="s">
        <v>32</v>
      </c>
      <c r="D9" s="18" t="s">
        <v>33</v>
      </c>
      <c r="E9" s="18" t="s">
        <v>34</v>
      </c>
      <c r="F9" s="151" t="s">
        <v>35</v>
      </c>
      <c r="G9" s="148"/>
      <c r="H9" s="151" t="s">
        <v>36</v>
      </c>
      <c r="I9" s="148"/>
      <c r="J9" s="17">
        <v>2</v>
      </c>
      <c r="K9" s="20" t="str">
        <f t="shared" ref="K9:K12" si="0">IF(J9=1,"Raro (puede ocurrir excepcionalmente",IF(J9=2,"Improbable (puede ocurrir ocasionalmente)",IF(J9=3,"Posible (puede ocurrrir en cualquier momento)",IF(J9=4,"Probable (probablemente va a ocurrir","Casi cierto"))))</f>
        <v>Improbable (puede ocurrir ocasionalmente)</v>
      </c>
      <c r="L9" s="17">
        <v>4</v>
      </c>
      <c r="M9" s="17" t="str">
        <f t="shared" ref="M9:M12" si="1">IF(L9=1,"INSIGNIFICANTE",IF(L9=2,"MENOR",IF(L9=3,"MODERADO",IF(L9=4,"MAYOR","CATASTRÓFICO"))))</f>
        <v>MAYOR</v>
      </c>
      <c r="N9" s="17">
        <f>J9+L9</f>
        <v>6</v>
      </c>
      <c r="O9" s="17" t="str">
        <f t="shared" ref="O9:O12" si="2">IF(N9&lt;=4,"Riesgo Bajo",IF(N9&lt;=5,"Riesgo Medio",IF(N9&lt;=7,"Riesgo Alto",IF(N9&lt;=10,"Riesgo Extremo","No Disponible"))))</f>
        <v>Riesgo Alto</v>
      </c>
      <c r="P9" s="21" t="s">
        <v>37</v>
      </c>
      <c r="Q9" s="22" t="s">
        <v>38</v>
      </c>
      <c r="R9" s="20">
        <v>1</v>
      </c>
      <c r="S9" s="20" t="str">
        <f t="shared" ref="S9:S12" si="3">IF(R9=1,"Raro (puede ocurrir excepcionalmente",IF(R9=2,"Improbable (puede ocurrir ocasionalmente)",IF(R9=3,"Posible (puede ocurrrir en cualquier momento)",IF(R9=4,"Probable (probablemente va a ocurrir","Casi cierto"))))</f>
        <v>Raro (puede ocurrir excepcionalmente</v>
      </c>
      <c r="T9" s="20">
        <v>1</v>
      </c>
      <c r="U9" s="20" t="str">
        <f t="shared" ref="U9:U12" si="4">IF(T9=1,"INSIGNIFICANTE",IF(T9=2,"MENOR",IF(T9=3,"MODERADO",IF(T9=4,"MAYOR","CATASTRÓFICO"))))</f>
        <v>INSIGNIFICANTE</v>
      </c>
      <c r="V9" s="20">
        <f t="shared" ref="V9:V12" si="5">R9+T9</f>
        <v>2</v>
      </c>
      <c r="W9" s="20" t="str">
        <f t="shared" ref="W9:W12" si="6">IF(V9&lt;=4,"Riesgo Bajo",IF(V9&lt;=5,"Riesgo Medio",IF(V9&lt;=7,"Riesgo Alto",IF(V9&lt;=10,"Riesgo Extremo","No Disponible"))))</f>
        <v>Riesgo Bajo</v>
      </c>
      <c r="X9" s="23" t="s">
        <v>39</v>
      </c>
      <c r="Y9" s="20" t="s">
        <v>40</v>
      </c>
      <c r="Z9" s="21" t="s">
        <v>41</v>
      </c>
      <c r="AA9" s="21" t="s">
        <v>42</v>
      </c>
      <c r="AB9" s="21" t="s">
        <v>43</v>
      </c>
      <c r="AC9" s="20" t="s">
        <v>44</v>
      </c>
    </row>
    <row r="10" spans="1:29" ht="104.25" customHeight="1">
      <c r="A10" s="20">
        <f t="shared" ref="A10:A12" si="7">+A9+1</f>
        <v>2</v>
      </c>
      <c r="B10" s="24" t="s">
        <v>31</v>
      </c>
      <c r="C10" s="24" t="s">
        <v>45</v>
      </c>
      <c r="D10" s="24" t="s">
        <v>46</v>
      </c>
      <c r="E10" s="24" t="s">
        <v>34</v>
      </c>
      <c r="F10" s="146" t="s">
        <v>47</v>
      </c>
      <c r="G10" s="109"/>
      <c r="H10" s="146" t="s">
        <v>48</v>
      </c>
      <c r="I10" s="109"/>
      <c r="J10" s="20">
        <v>1</v>
      </c>
      <c r="K10" s="20" t="str">
        <f t="shared" si="0"/>
        <v>Raro (puede ocurrir excepcionalmente</v>
      </c>
      <c r="L10" s="25">
        <v>3</v>
      </c>
      <c r="M10" s="20" t="str">
        <f t="shared" si="1"/>
        <v>MODERADO</v>
      </c>
      <c r="N10" s="26">
        <f t="shared" ref="N10:N12" si="8">+J10+L10</f>
        <v>4</v>
      </c>
      <c r="O10" s="20" t="str">
        <f t="shared" si="2"/>
        <v>Riesgo Bajo</v>
      </c>
      <c r="P10" s="21" t="s">
        <v>49</v>
      </c>
      <c r="Q10" s="22" t="s">
        <v>50</v>
      </c>
      <c r="R10" s="20">
        <v>1</v>
      </c>
      <c r="S10" s="20" t="str">
        <f t="shared" si="3"/>
        <v>Raro (puede ocurrir excepcionalmente</v>
      </c>
      <c r="T10" s="20">
        <v>1</v>
      </c>
      <c r="U10" s="20" t="str">
        <f t="shared" si="4"/>
        <v>INSIGNIFICANTE</v>
      </c>
      <c r="V10" s="20">
        <f t="shared" si="5"/>
        <v>2</v>
      </c>
      <c r="W10" s="20" t="str">
        <f t="shared" si="6"/>
        <v>Riesgo Bajo</v>
      </c>
      <c r="X10" s="20" t="s">
        <v>39</v>
      </c>
      <c r="Y10" s="20" t="s">
        <v>40</v>
      </c>
      <c r="Z10" s="21" t="s">
        <v>51</v>
      </c>
      <c r="AA10" s="21" t="s">
        <v>52</v>
      </c>
      <c r="AB10" s="21" t="s">
        <v>53</v>
      </c>
      <c r="AC10" s="20" t="s">
        <v>44</v>
      </c>
    </row>
    <row r="11" spans="1:29" ht="73.5" customHeight="1">
      <c r="A11" s="20">
        <f t="shared" si="7"/>
        <v>3</v>
      </c>
      <c r="B11" s="24" t="s">
        <v>31</v>
      </c>
      <c r="C11" s="24" t="s">
        <v>45</v>
      </c>
      <c r="D11" s="24" t="s">
        <v>46</v>
      </c>
      <c r="E11" s="24" t="s">
        <v>34</v>
      </c>
      <c r="F11" s="146" t="s">
        <v>54</v>
      </c>
      <c r="G11" s="109"/>
      <c r="H11" s="146" t="s">
        <v>55</v>
      </c>
      <c r="I11" s="109"/>
      <c r="J11" s="20">
        <v>2</v>
      </c>
      <c r="K11" s="20" t="str">
        <f t="shared" si="0"/>
        <v>Improbable (puede ocurrir ocasionalmente)</v>
      </c>
      <c r="L11" s="27">
        <v>3</v>
      </c>
      <c r="M11" s="20" t="str">
        <f t="shared" si="1"/>
        <v>MODERADO</v>
      </c>
      <c r="N11" s="20">
        <f t="shared" si="8"/>
        <v>5</v>
      </c>
      <c r="O11" s="20" t="str">
        <f t="shared" si="2"/>
        <v>Riesgo Medio</v>
      </c>
      <c r="P11" s="21" t="s">
        <v>49</v>
      </c>
      <c r="Q11" s="22" t="s">
        <v>56</v>
      </c>
      <c r="R11" s="20">
        <v>1</v>
      </c>
      <c r="S11" s="20" t="str">
        <f t="shared" si="3"/>
        <v>Raro (puede ocurrir excepcionalmente</v>
      </c>
      <c r="T11" s="20">
        <v>2</v>
      </c>
      <c r="U11" s="20" t="str">
        <f t="shared" si="4"/>
        <v>MENOR</v>
      </c>
      <c r="V11" s="20">
        <f t="shared" si="5"/>
        <v>3</v>
      </c>
      <c r="W11" s="20" t="str">
        <f t="shared" si="6"/>
        <v>Riesgo Bajo</v>
      </c>
      <c r="X11" s="23" t="s">
        <v>57</v>
      </c>
      <c r="Y11" s="20" t="s">
        <v>40</v>
      </c>
      <c r="Z11" s="21" t="s">
        <v>51</v>
      </c>
      <c r="AA11" s="21" t="s">
        <v>58</v>
      </c>
      <c r="AB11" s="21" t="s">
        <v>59</v>
      </c>
      <c r="AC11" s="20" t="s">
        <v>44</v>
      </c>
    </row>
    <row r="12" spans="1:29" ht="89.25" customHeight="1">
      <c r="A12" s="138">
        <f t="shared" si="7"/>
        <v>4</v>
      </c>
      <c r="B12" s="139" t="s">
        <v>31</v>
      </c>
      <c r="C12" s="139" t="s">
        <v>60</v>
      </c>
      <c r="D12" s="139" t="s">
        <v>61</v>
      </c>
      <c r="E12" s="139" t="s">
        <v>62</v>
      </c>
      <c r="F12" s="147" t="s">
        <v>63</v>
      </c>
      <c r="G12" s="148"/>
      <c r="H12" s="149" t="s">
        <v>64</v>
      </c>
      <c r="I12" s="148"/>
      <c r="J12" s="29">
        <v>4</v>
      </c>
      <c r="K12" s="138" t="str">
        <f t="shared" si="0"/>
        <v>Probable (probablemente va a ocurrir</v>
      </c>
      <c r="L12" s="138">
        <v>3</v>
      </c>
      <c r="M12" s="138" t="str">
        <f t="shared" si="1"/>
        <v>MODERADO</v>
      </c>
      <c r="N12" s="138">
        <f t="shared" si="8"/>
        <v>7</v>
      </c>
      <c r="O12" s="138" t="str">
        <f t="shared" si="2"/>
        <v>Riesgo Alto</v>
      </c>
      <c r="P12" s="30" t="s">
        <v>65</v>
      </c>
      <c r="Q12" s="22" t="s">
        <v>66</v>
      </c>
      <c r="R12" s="17">
        <v>1</v>
      </c>
      <c r="S12" s="17" t="str">
        <f t="shared" si="3"/>
        <v>Raro (puede ocurrir excepcionalmente</v>
      </c>
      <c r="T12" s="17">
        <v>2</v>
      </c>
      <c r="U12" s="17" t="str">
        <f t="shared" si="4"/>
        <v>MENOR</v>
      </c>
      <c r="V12" s="17">
        <f t="shared" si="5"/>
        <v>3</v>
      </c>
      <c r="W12" s="17" t="str">
        <f t="shared" si="6"/>
        <v>Riesgo Bajo</v>
      </c>
      <c r="X12" s="31" t="s">
        <v>67</v>
      </c>
      <c r="Y12" s="20" t="s">
        <v>68</v>
      </c>
      <c r="Z12" s="32" t="s">
        <v>69</v>
      </c>
      <c r="AA12" s="17" t="s">
        <v>70</v>
      </c>
      <c r="AB12" s="33" t="s">
        <v>71</v>
      </c>
      <c r="AC12" s="17" t="s">
        <v>44</v>
      </c>
    </row>
    <row r="13" spans="1:29" ht="77.25" customHeight="1">
      <c r="A13" s="114"/>
      <c r="B13" s="114"/>
      <c r="C13" s="114"/>
      <c r="D13" s="114"/>
      <c r="E13" s="114"/>
      <c r="F13" s="142"/>
      <c r="G13" s="143"/>
      <c r="H13" s="142"/>
      <c r="I13" s="143"/>
      <c r="J13" s="34"/>
      <c r="K13" s="114"/>
      <c r="L13" s="114"/>
      <c r="M13" s="114"/>
      <c r="N13" s="114"/>
      <c r="O13" s="114"/>
      <c r="P13" s="30" t="s">
        <v>72</v>
      </c>
      <c r="Q13" s="35" t="s">
        <v>73</v>
      </c>
      <c r="R13" s="27"/>
      <c r="S13" s="27"/>
      <c r="T13" s="27"/>
      <c r="U13" s="27"/>
      <c r="V13" s="27"/>
      <c r="W13" s="27"/>
      <c r="X13" s="36"/>
      <c r="Y13" s="20" t="s">
        <v>74</v>
      </c>
      <c r="Z13" s="30"/>
      <c r="AA13" s="27"/>
      <c r="AB13" s="33" t="s">
        <v>75</v>
      </c>
      <c r="AC13" s="27"/>
    </row>
    <row r="14" spans="1:29" ht="52.5" customHeight="1">
      <c r="A14" s="162">
        <f>+A12+1</f>
        <v>5</v>
      </c>
      <c r="B14" s="18" t="s">
        <v>76</v>
      </c>
      <c r="C14" s="18" t="s">
        <v>60</v>
      </c>
      <c r="D14" s="18" t="s">
        <v>61</v>
      </c>
      <c r="E14" s="18" t="s">
        <v>77</v>
      </c>
      <c r="F14" s="147" t="s">
        <v>78</v>
      </c>
      <c r="G14" s="148"/>
      <c r="H14" s="147" t="s">
        <v>79</v>
      </c>
      <c r="I14" s="148"/>
      <c r="J14" s="17">
        <v>1</v>
      </c>
      <c r="K14" s="17" t="str">
        <f>IF(J14=1,"Raro (puede ocurrir excepcionalmente",IF(J14=2,"Improbable (puede ocurrir ocasionalmente)",IF(J14=3,"Posible (puede ocurrrir en cualquier momento)",IF(J14=4,"Probable (probablemente va a ocurrir","Casi cierto"))))</f>
        <v>Raro (puede ocurrir excepcionalmente</v>
      </c>
      <c r="L14" s="17">
        <v>3</v>
      </c>
      <c r="M14" s="17" t="str">
        <f>IF(L14=1,"INSIGNIFICANTE",IF(L14=2,"MENOR",IF(L14=3,"MODERADO",IF(L14=4,"MAYOR","CATASTRÓFICO"))))</f>
        <v>MODERADO</v>
      </c>
      <c r="N14" s="17">
        <f>J14+L14</f>
        <v>4</v>
      </c>
      <c r="O14" s="17" t="str">
        <f>IF(N14&lt;=4,"Riesgo Bajo",IF(N14&lt;=5,"Riesgo Medio",IF(N14&lt;=7,"Riesgo Alto",IF(N14&lt;=10,"Riesgo Extremo","No Disponible"))))</f>
        <v>Riesgo Bajo</v>
      </c>
      <c r="P14" s="30" t="s">
        <v>80</v>
      </c>
      <c r="Q14" s="35" t="s">
        <v>81</v>
      </c>
      <c r="R14" s="17">
        <v>1</v>
      </c>
      <c r="S14" s="17" t="str">
        <f>IF(R14=1,"Raro (puede ocurrir excepcionalmente",IF(R14=2,"Improbable (puede ocurrir ocasionalmente)",IF(R14=3,"Posible (puede ocurrrir en cualquier momento)",IF(R14=4,"Probable (probablemente va a ocurrir","Casi cierto"))))</f>
        <v>Raro (puede ocurrir excepcionalmente</v>
      </c>
      <c r="T14" s="17">
        <v>2</v>
      </c>
      <c r="U14" s="17" t="str">
        <f>IF(T14=1,"INSIGNIFICANTE",IF(T14=2,"MENOR",IF(T14=3,"MODERADO",IF(T14=4,"MAYOR","CATASTRÓFICO"))))</f>
        <v>MENOR</v>
      </c>
      <c r="V14" s="17">
        <f>R14+T14</f>
        <v>3</v>
      </c>
      <c r="W14" s="17" t="str">
        <f>IF(V14&lt;=4,"Riesgo Bajo",IF(V14&lt;=5,"Riesgo Medio",IF(V14&lt;=7,"Riesgo Alto",IF(V14&lt;=10,"Riesgo Extremo","No Disponible"))))</f>
        <v>Riesgo Bajo</v>
      </c>
      <c r="X14" s="31" t="s">
        <v>39</v>
      </c>
      <c r="Y14" s="20" t="s">
        <v>68</v>
      </c>
      <c r="Z14" s="32" t="s">
        <v>69</v>
      </c>
      <c r="AA14" s="17" t="s">
        <v>82</v>
      </c>
      <c r="AB14" s="37" t="s">
        <v>83</v>
      </c>
      <c r="AC14" s="17" t="s">
        <v>84</v>
      </c>
    </row>
    <row r="15" spans="1:29" ht="63.75" customHeight="1">
      <c r="A15" s="163"/>
      <c r="B15" s="39"/>
      <c r="C15" s="39"/>
      <c r="D15" s="39"/>
      <c r="E15" s="39"/>
      <c r="F15" s="160"/>
      <c r="G15" s="161"/>
      <c r="H15" s="160"/>
      <c r="I15" s="161"/>
      <c r="J15" s="38"/>
      <c r="K15" s="38"/>
      <c r="L15" s="38"/>
      <c r="M15" s="38"/>
      <c r="N15" s="38"/>
      <c r="O15" s="38"/>
      <c r="P15" s="30" t="s">
        <v>85</v>
      </c>
      <c r="Q15" s="35" t="s">
        <v>86</v>
      </c>
      <c r="R15" s="38"/>
      <c r="S15" s="38"/>
      <c r="T15" s="38"/>
      <c r="U15" s="38"/>
      <c r="V15" s="38"/>
      <c r="W15" s="38"/>
      <c r="X15" s="40"/>
      <c r="Y15" s="20" t="s">
        <v>74</v>
      </c>
      <c r="Z15" s="41"/>
      <c r="AA15" s="42"/>
      <c r="AB15" s="43" t="s">
        <v>87</v>
      </c>
      <c r="AC15" s="44"/>
    </row>
    <row r="16" spans="1:29" ht="49.5">
      <c r="A16" s="164"/>
      <c r="B16" s="45"/>
      <c r="C16" s="45"/>
      <c r="D16" s="45"/>
      <c r="E16" s="45"/>
      <c r="F16" s="142"/>
      <c r="G16" s="143"/>
      <c r="H16" s="142"/>
      <c r="I16" s="143"/>
      <c r="J16" s="27"/>
      <c r="K16" s="27"/>
      <c r="L16" s="27"/>
      <c r="M16" s="27"/>
      <c r="N16" s="27"/>
      <c r="O16" s="27"/>
      <c r="P16" s="30" t="s">
        <v>88</v>
      </c>
      <c r="Q16" s="35" t="s">
        <v>89</v>
      </c>
      <c r="R16" s="27"/>
      <c r="S16" s="27"/>
      <c r="T16" s="27"/>
      <c r="U16" s="27"/>
      <c r="V16" s="27"/>
      <c r="W16" s="27"/>
      <c r="X16" s="36"/>
      <c r="Y16" s="20" t="s">
        <v>90</v>
      </c>
      <c r="Z16" s="30"/>
      <c r="AA16" s="27"/>
      <c r="AB16" s="46" t="s">
        <v>91</v>
      </c>
      <c r="AC16" s="27"/>
    </row>
    <row r="17" spans="1:29" ht="96.75" customHeight="1">
      <c r="A17" s="162">
        <f>+A14+1</f>
        <v>6</v>
      </c>
      <c r="B17" s="18" t="s">
        <v>31</v>
      </c>
      <c r="C17" s="18" t="s">
        <v>45</v>
      </c>
      <c r="D17" s="18" t="s">
        <v>61</v>
      </c>
      <c r="E17" s="18" t="s">
        <v>62</v>
      </c>
      <c r="F17" s="147" t="s">
        <v>92</v>
      </c>
      <c r="G17" s="148"/>
      <c r="H17" s="147" t="s">
        <v>93</v>
      </c>
      <c r="I17" s="148"/>
      <c r="J17" s="17">
        <v>3</v>
      </c>
      <c r="K17" s="17" t="str">
        <f>IF(J17=1,"Raro (puede ocurrir excepcionalmente",IF(J17=2,"Improbable (puede ocurrir ocasionalmente)",IF(J17=3,"Posible (puede ocurrrir en cualquier momento)",IF(J17=4,"Probable (probablemente va a ocurrir","Casi cierto"))))</f>
        <v>Posible (puede ocurrrir en cualquier momento)</v>
      </c>
      <c r="L17" s="17">
        <v>3</v>
      </c>
      <c r="M17" s="17" t="str">
        <f>IF(L17=1,"INSIGNIFICANTE",IF(L17=2,"MENOR",IF(L17=3,"MODERADO",IF(L17=4,"MAYOR","CATASTRÓFICO"))))</f>
        <v>MODERADO</v>
      </c>
      <c r="N17" s="47">
        <f>+J17+L17</f>
        <v>6</v>
      </c>
      <c r="O17" s="17" t="str">
        <f>IF(N17&lt;=4,"Riesgo Bajo",IF(N17&lt;=5,"Riesgo Medio",IF(N17&lt;=7,"Riesgo Alto",IF(N17&lt;=10,"Riesgo Extremo","No Disponible"))))</f>
        <v>Riesgo Alto</v>
      </c>
      <c r="P17" s="21" t="s">
        <v>94</v>
      </c>
      <c r="Q17" s="22" t="s">
        <v>95</v>
      </c>
      <c r="R17" s="17">
        <v>2</v>
      </c>
      <c r="S17" s="17" t="str">
        <f>IF(R17=1,"Raro (puede ocurrir excepcionalmente",IF(R17=2,"Improbable (puede ocurrir ocasionalmente)",IF(R17=3,"Posible (puede ocurrrir en cualquier momento)",IF(R17=4,"Probable (probablemente va a ocurrir","Casi cierto"))))</f>
        <v>Improbable (puede ocurrir ocasionalmente)</v>
      </c>
      <c r="T17" s="17">
        <v>2</v>
      </c>
      <c r="U17" s="17" t="str">
        <f>IF(T17=1,"INSIGNIFICANTE",IF(T17=2,"MENOR",IF(T17=3,"MODERADO",IF(T17=4,"MAYOR","CATASTRÓFICO"))))</f>
        <v>MENOR</v>
      </c>
      <c r="V17" s="17">
        <f>R17+T17</f>
        <v>4</v>
      </c>
      <c r="W17" s="17" t="str">
        <f>IF(V17&lt;=4,"Riesgo Bajo",IF(V17&lt;=5,"Riesgo Medio",IF(V17&lt;=7,"Riesgo Alto",IF(V17&lt;=10,"Riesgo Extremo","No Disponible"))))</f>
        <v>Riesgo Bajo</v>
      </c>
      <c r="X17" s="31" t="s">
        <v>67</v>
      </c>
      <c r="Y17" s="20" t="s">
        <v>96</v>
      </c>
      <c r="Z17" s="17" t="s">
        <v>97</v>
      </c>
      <c r="AA17" s="21" t="s">
        <v>98</v>
      </c>
      <c r="AB17" s="21" t="s">
        <v>99</v>
      </c>
      <c r="AC17" s="17" t="s">
        <v>84</v>
      </c>
    </row>
    <row r="18" spans="1:29" ht="96.75" customHeight="1">
      <c r="A18" s="163"/>
      <c r="B18" s="39"/>
      <c r="C18" s="39"/>
      <c r="D18" s="39"/>
      <c r="E18" s="39"/>
      <c r="F18" s="160"/>
      <c r="G18" s="161"/>
      <c r="H18" s="160"/>
      <c r="I18" s="161"/>
      <c r="J18" s="38"/>
      <c r="K18" s="38"/>
      <c r="L18" s="38"/>
      <c r="M18" s="38"/>
      <c r="N18" s="48"/>
      <c r="O18" s="38"/>
      <c r="P18" s="30" t="s">
        <v>85</v>
      </c>
      <c r="Q18" s="22" t="s">
        <v>100</v>
      </c>
      <c r="R18" s="38"/>
      <c r="S18" s="38"/>
      <c r="T18" s="38"/>
      <c r="U18" s="38"/>
      <c r="V18" s="38"/>
      <c r="W18" s="38"/>
      <c r="X18" s="40"/>
      <c r="Y18" s="20" t="s">
        <v>74</v>
      </c>
      <c r="Z18" s="38"/>
      <c r="AA18" s="21" t="s">
        <v>98</v>
      </c>
      <c r="AB18" s="21" t="s">
        <v>101</v>
      </c>
      <c r="AC18" s="38"/>
    </row>
    <row r="19" spans="1:29" ht="96.75" customHeight="1">
      <c r="A19" s="164"/>
      <c r="B19" s="45"/>
      <c r="C19" s="45"/>
      <c r="D19" s="45"/>
      <c r="E19" s="45"/>
      <c r="F19" s="142"/>
      <c r="G19" s="143"/>
      <c r="H19" s="142"/>
      <c r="I19" s="143"/>
      <c r="J19" s="27"/>
      <c r="K19" s="38"/>
      <c r="L19" s="38"/>
      <c r="M19" s="38"/>
      <c r="N19" s="48"/>
      <c r="O19" s="27"/>
      <c r="P19" s="30" t="s">
        <v>102</v>
      </c>
      <c r="Q19" s="22" t="s">
        <v>103</v>
      </c>
      <c r="R19" s="27"/>
      <c r="S19" s="27"/>
      <c r="T19" s="27"/>
      <c r="U19" s="27"/>
      <c r="V19" s="27"/>
      <c r="W19" s="27"/>
      <c r="X19" s="36"/>
      <c r="Y19" s="20" t="s">
        <v>90</v>
      </c>
      <c r="Z19" s="27"/>
      <c r="AA19" s="21" t="s">
        <v>98</v>
      </c>
      <c r="AB19" s="21" t="s">
        <v>104</v>
      </c>
      <c r="AC19" s="27"/>
    </row>
    <row r="20" spans="1:29" ht="264" customHeight="1">
      <c r="A20" s="138">
        <v>7</v>
      </c>
      <c r="B20" s="139" t="s">
        <v>76</v>
      </c>
      <c r="C20" s="139" t="s">
        <v>60</v>
      </c>
      <c r="D20" s="139" t="s">
        <v>61</v>
      </c>
      <c r="E20" s="139" t="s">
        <v>110</v>
      </c>
      <c r="F20" s="147" t="s">
        <v>111</v>
      </c>
      <c r="G20" s="148"/>
      <c r="H20" s="147" t="s">
        <v>112</v>
      </c>
      <c r="I20" s="148"/>
      <c r="J20" s="17">
        <v>4</v>
      </c>
      <c r="K20" s="17" t="str">
        <f t="shared" ref="K20" si="9">IF(J20=1,"Raro (puede ocurrir excepcionalmente",IF(J20=2,"Improbable (puede ocurrir ocasionalmente)",IF(J20=3,"Posible (puede ocurrrir en cualquier momento)",IF(J20=4,"Probable (probablemente va a ocurrir","Casi cierto"))))</f>
        <v>Probable (probablemente va a ocurrir</v>
      </c>
      <c r="L20" s="17">
        <v>2</v>
      </c>
      <c r="M20" s="17" t="str">
        <f t="shared" ref="M20" si="10">IF(L20=1,"INSIGNIFICANTE",IF(L20=2,"MENOR",IF(L20=3,"MODERADO",IF(L20=4,"MAYOR","CATASTRÓFICO"))))</f>
        <v>MENOR</v>
      </c>
      <c r="N20" s="47">
        <f>+J20+L20</f>
        <v>6</v>
      </c>
      <c r="O20" s="17" t="str">
        <f t="shared" ref="O20" si="11">IF(N20&lt;=4,"Riesgo Bajo",IF(N20&lt;=5,"Riesgo Medio",IF(N20&lt;=7,"Riesgo Alto",IF(N20&lt;=10,"Riesgo Extremo","No Disponible"))))</f>
        <v>Riesgo Alto</v>
      </c>
      <c r="P20" s="50" t="s">
        <v>106</v>
      </c>
      <c r="Q20" s="22" t="s">
        <v>113</v>
      </c>
      <c r="R20" s="17">
        <v>3</v>
      </c>
      <c r="S20" s="17" t="str">
        <f t="shared" ref="S20" si="12">IF(R20=1,"Raro (puede ocurrir excepcionalmente",IF(R20=2,"Improbable (puede ocurrir ocasionalmente)",IF(R20=3,"Posible (puede ocurrrir en cualquier momento)",IF(R20=4,"Probable (probablemente va a ocurrir","Casi cierto"))))</f>
        <v>Posible (puede ocurrrir en cualquier momento)</v>
      </c>
      <c r="T20" s="17">
        <v>1</v>
      </c>
      <c r="U20" s="17" t="str">
        <f t="shared" ref="U20" si="13">IF(T20=1,"INSIGNIFICANTE",IF(T20=2,"MENOR",IF(T20=3,"MODERADO",IF(T20=4,"MAYOR","CATASTRÓFICO"))))</f>
        <v>INSIGNIFICANTE</v>
      </c>
      <c r="V20" s="17">
        <f t="shared" ref="V20" si="14">R20+T20</f>
        <v>4</v>
      </c>
      <c r="W20" s="17" t="str">
        <f t="shared" ref="W20" si="15">IF(V20&lt;=4,"Riesgo Bajo",IF(V20&lt;=5,"Riesgo Medio",IF(V20&lt;=7,"Riesgo Alto",IF(V20&lt;=10,"Riesgo Extremo","No Disponible"))))</f>
        <v>Riesgo Bajo</v>
      </c>
      <c r="X20" s="52" t="s">
        <v>67</v>
      </c>
      <c r="Y20" s="43" t="s">
        <v>108</v>
      </c>
      <c r="Z20" s="53" t="s">
        <v>109</v>
      </c>
      <c r="AA20" s="28" t="s">
        <v>114</v>
      </c>
      <c r="AB20" s="43" t="s">
        <v>115</v>
      </c>
      <c r="AC20" s="51" t="s">
        <v>116</v>
      </c>
    </row>
    <row r="21" spans="1:29" ht="264" customHeight="1">
      <c r="A21" s="114"/>
      <c r="B21" s="114"/>
      <c r="C21" s="114"/>
      <c r="D21" s="114"/>
      <c r="E21" s="114"/>
      <c r="F21" s="142"/>
      <c r="G21" s="143"/>
      <c r="H21" s="142"/>
      <c r="I21" s="143"/>
      <c r="J21" s="27"/>
      <c r="K21" s="27"/>
      <c r="L21" s="27"/>
      <c r="M21" s="27"/>
      <c r="N21" s="54"/>
      <c r="O21" s="27"/>
      <c r="P21" s="21"/>
      <c r="Q21" s="22" t="s">
        <v>117</v>
      </c>
      <c r="R21" s="27"/>
      <c r="S21" s="27"/>
      <c r="T21" s="27"/>
      <c r="U21" s="27"/>
      <c r="V21" s="27"/>
      <c r="W21" s="27"/>
      <c r="X21" s="55"/>
      <c r="Y21" s="43" t="s">
        <v>118</v>
      </c>
      <c r="Z21" s="56"/>
      <c r="AA21" s="27"/>
      <c r="AB21" s="46" t="s">
        <v>91</v>
      </c>
      <c r="AC21" s="27"/>
    </row>
    <row r="22" spans="1:29" ht="133.5" customHeight="1">
      <c r="A22" s="138">
        <v>8</v>
      </c>
      <c r="B22" s="139" t="s">
        <v>76</v>
      </c>
      <c r="C22" s="139" t="s">
        <v>32</v>
      </c>
      <c r="D22" s="139" t="s">
        <v>61</v>
      </c>
      <c r="E22" s="139" t="s">
        <v>119</v>
      </c>
      <c r="F22" s="147" t="s">
        <v>120</v>
      </c>
      <c r="G22" s="148"/>
      <c r="H22" s="147" t="s">
        <v>121</v>
      </c>
      <c r="I22" s="148"/>
      <c r="J22" s="17">
        <v>3</v>
      </c>
      <c r="K22" s="17" t="str">
        <f>IF(J22=1,"Raro (puede ocurrir excepcionalmente",IF(J22=2,"Improbable (puede ocurrir ocasionalmente)",IF(J22=3,"Posible (puede ocurrrir en cualquier momento)",IF(J22=4,"Probable (probablemente va a ocurrir","Casi cierto"))))</f>
        <v>Posible (puede ocurrrir en cualquier momento)</v>
      </c>
      <c r="L22" s="17">
        <v>3</v>
      </c>
      <c r="M22" s="17" t="str">
        <f>IF(L22=1,"INSIGNIFICANTE",IF(L22=2,"MENOR",IF(L22=3,"MODERADO",IF(L22=4,"MAYOR","CATASTRÓFICO"))))</f>
        <v>MODERADO</v>
      </c>
      <c r="N22" s="17">
        <f>J22+L22</f>
        <v>6</v>
      </c>
      <c r="O22" s="17" t="str">
        <f>IF(N22&lt;=4,"Riesgo Bajo",IF(N22&lt;=5,"Riesgo Medio",IF(N22&lt;=7,"Riesgo Alto",IF(N22&lt;=10,"Riesgo Extremo","No Disponible"))))</f>
        <v>Riesgo Alto</v>
      </c>
      <c r="P22" s="21" t="s">
        <v>122</v>
      </c>
      <c r="Q22" s="22" t="s">
        <v>123</v>
      </c>
      <c r="R22" s="17">
        <v>1</v>
      </c>
      <c r="S22" s="17" t="str">
        <f>IF(R22=1,"Raro (puede ocurrir excepcionalmente",IF(R22=2,"Improbable (puede ocurrir ocasionalmente)",IF(R22=3,"Posible (puede ocurrrir en cualquier momento)",IF(R22=4,"Probable (probablemente va a ocurrir","Casi cierto"))))</f>
        <v>Raro (puede ocurrir excepcionalmente</v>
      </c>
      <c r="T22" s="17">
        <v>2</v>
      </c>
      <c r="U22" s="17" t="str">
        <f>IF(T22=1,"INSIGNIFICANTE",IF(T22=2,"MENOR",IF(T22=3,"MODERADO",IF(T22=4,"MAYOR","CATASTRÓFICO"))))</f>
        <v>MENOR</v>
      </c>
      <c r="V22" s="17">
        <f>R22+T22</f>
        <v>3</v>
      </c>
      <c r="W22" s="17" t="str">
        <f>IF(V22&lt;=4,"Riesgo Bajo",IF(V22&lt;=5,"Riesgo Medio",IF(V22&lt;=7,"Riesgo Alto",IF(V22&lt;=10,"Riesgo Extremo","No Disponible"))))</f>
        <v>Riesgo Bajo</v>
      </c>
      <c r="X22" s="31" t="s">
        <v>107</v>
      </c>
      <c r="Y22" s="27" t="s">
        <v>124</v>
      </c>
      <c r="Z22" s="32" t="s">
        <v>125</v>
      </c>
      <c r="AA22" s="17" t="s">
        <v>126</v>
      </c>
      <c r="AB22" s="37" t="s">
        <v>127</v>
      </c>
      <c r="AC22" s="51" t="s">
        <v>84</v>
      </c>
    </row>
    <row r="23" spans="1:29" ht="133.5" customHeight="1">
      <c r="A23" s="159"/>
      <c r="B23" s="159"/>
      <c r="C23" s="159"/>
      <c r="D23" s="159"/>
      <c r="E23" s="159"/>
      <c r="F23" s="160"/>
      <c r="G23" s="161"/>
      <c r="H23" s="160"/>
      <c r="I23" s="161"/>
      <c r="J23" s="38"/>
      <c r="K23" s="38"/>
      <c r="L23" s="38"/>
      <c r="M23" s="38"/>
      <c r="N23" s="38"/>
      <c r="O23" s="38"/>
      <c r="P23" s="21" t="s">
        <v>128</v>
      </c>
      <c r="Q23" s="22" t="s">
        <v>129</v>
      </c>
      <c r="R23" s="38"/>
      <c r="S23" s="38"/>
      <c r="T23" s="38"/>
      <c r="U23" s="38"/>
      <c r="V23" s="38"/>
      <c r="W23" s="38"/>
      <c r="X23" s="40"/>
      <c r="Y23" s="17" t="s">
        <v>74</v>
      </c>
      <c r="Z23" s="41"/>
      <c r="AA23" s="38"/>
      <c r="AB23" s="43" t="s">
        <v>87</v>
      </c>
      <c r="AC23" s="44"/>
    </row>
    <row r="24" spans="1:29" ht="133.5" customHeight="1">
      <c r="A24" s="114"/>
      <c r="B24" s="114"/>
      <c r="C24" s="114"/>
      <c r="D24" s="114"/>
      <c r="E24" s="114"/>
      <c r="F24" s="142"/>
      <c r="G24" s="143"/>
      <c r="H24" s="142"/>
      <c r="I24" s="143"/>
      <c r="J24" s="27"/>
      <c r="K24" s="27"/>
      <c r="L24" s="27"/>
      <c r="M24" s="27"/>
      <c r="N24" s="27"/>
      <c r="O24" s="27"/>
      <c r="P24" s="21" t="s">
        <v>130</v>
      </c>
      <c r="Q24" s="22" t="s">
        <v>131</v>
      </c>
      <c r="R24" s="27"/>
      <c r="S24" s="27"/>
      <c r="T24" s="27"/>
      <c r="U24" s="27"/>
      <c r="V24" s="27"/>
      <c r="W24" s="27"/>
      <c r="X24" s="55"/>
      <c r="Y24" s="20" t="s">
        <v>90</v>
      </c>
      <c r="Z24" s="56"/>
      <c r="AA24" s="27"/>
      <c r="AB24" s="57" t="s">
        <v>132</v>
      </c>
      <c r="AC24" s="58"/>
    </row>
    <row r="25" spans="1:29" ht="279.75" customHeight="1">
      <c r="A25" s="138">
        <f>+A22+1</f>
        <v>9</v>
      </c>
      <c r="B25" s="139" t="s">
        <v>31</v>
      </c>
      <c r="C25" s="139" t="s">
        <v>60</v>
      </c>
      <c r="D25" s="139" t="s">
        <v>61</v>
      </c>
      <c r="E25" s="139" t="s">
        <v>119</v>
      </c>
      <c r="F25" s="147" t="s">
        <v>133</v>
      </c>
      <c r="G25" s="148"/>
      <c r="H25" s="147" t="s">
        <v>134</v>
      </c>
      <c r="I25" s="148"/>
      <c r="J25" s="17">
        <v>3</v>
      </c>
      <c r="K25" s="17" t="str">
        <f>IF(J25=1,"Raro (puede ocurrir excepcionalmente",IF(J25=2,"Improbable (puede ocurrir ocasionalmente)",IF(J25=3,"Posible (puede ocurrrir en cualquier momento)",IF(J25=4,"Probable (probablemente va a ocurrir","Casi cierto"))))</f>
        <v>Posible (puede ocurrrir en cualquier momento)</v>
      </c>
      <c r="L25" s="17">
        <v>3</v>
      </c>
      <c r="M25" s="17" t="str">
        <f>IF(L25=1,"INSIGNIFICANTE",IF(L25=2,"MENOR",IF(L25=3,"MODERADO",IF(L25=4,"MAYOR","CATASTRÓFICO"))))</f>
        <v>MODERADO</v>
      </c>
      <c r="N25" s="17">
        <f>J25+L25</f>
        <v>6</v>
      </c>
      <c r="O25" s="17" t="str">
        <f>IF(N25&lt;=4,"Riesgo Bajo",IF(N25&lt;=5,"Riesgo Medio",IF(N25&lt;=7,"Riesgo Alto",IF(N25&lt;=10,"Riesgo Extremo","No Disponible"))))</f>
        <v>Riesgo Alto</v>
      </c>
      <c r="P25" s="21" t="s">
        <v>135</v>
      </c>
      <c r="Q25" s="22" t="s">
        <v>136</v>
      </c>
      <c r="R25" s="17">
        <v>1</v>
      </c>
      <c r="S25" s="17" t="str">
        <f>IF(R25=1,"Raro (puede ocurrir excepcionalmente",IF(R25=2,"Improbable (puede ocurrir ocasionalmente)",IF(R25=3,"Posible (puede ocurrrir en cualquier momento)",IF(R25=4,"Probable (probablemente va a ocurrir","Casi cierto"))))</f>
        <v>Raro (puede ocurrir excepcionalmente</v>
      </c>
      <c r="T25" s="17">
        <v>2</v>
      </c>
      <c r="U25" s="17" t="str">
        <f>IF(T25=1,"INSIGNIFICANTE",IF(T25=2,"MENOR",IF(T25=3,"MODERADO",IF(T25=4,"MAYOR","CATASTRÓFICO"))))</f>
        <v>MENOR</v>
      </c>
      <c r="V25" s="17">
        <f>R25+T25</f>
        <v>3</v>
      </c>
      <c r="W25" s="17" t="str">
        <f>IF(V25&lt;=4,"Riesgo Bajo",IF(V25&lt;=5,"Riesgo Medio",IF(V25&lt;=7,"Riesgo Alto",IF(V25&lt;=10,"Riesgo Extremo","No Disponible"))))</f>
        <v>Riesgo Bajo</v>
      </c>
      <c r="X25" s="52" t="s">
        <v>107</v>
      </c>
      <c r="Y25" s="27" t="s">
        <v>124</v>
      </c>
      <c r="Z25" s="53" t="s">
        <v>125</v>
      </c>
      <c r="AA25" s="28" t="s">
        <v>126</v>
      </c>
      <c r="AB25" s="37" t="s">
        <v>127</v>
      </c>
      <c r="AC25" s="51" t="s">
        <v>84</v>
      </c>
    </row>
    <row r="26" spans="1:29" ht="165" customHeight="1">
      <c r="A26" s="159"/>
      <c r="B26" s="159"/>
      <c r="C26" s="159"/>
      <c r="D26" s="159"/>
      <c r="E26" s="159"/>
      <c r="F26" s="160"/>
      <c r="G26" s="161"/>
      <c r="H26" s="160"/>
      <c r="I26" s="161"/>
      <c r="J26" s="38"/>
      <c r="K26" s="38"/>
      <c r="L26" s="38"/>
      <c r="M26" s="38"/>
      <c r="N26" s="38"/>
      <c r="O26" s="38"/>
      <c r="P26" s="21" t="s">
        <v>72</v>
      </c>
      <c r="Q26" s="22" t="s">
        <v>137</v>
      </c>
      <c r="R26" s="38"/>
      <c r="S26" s="38"/>
      <c r="T26" s="38"/>
      <c r="U26" s="38"/>
      <c r="V26" s="38"/>
      <c r="W26" s="38"/>
      <c r="X26" s="59"/>
      <c r="Y26" s="17" t="s">
        <v>74</v>
      </c>
      <c r="Z26" s="60"/>
      <c r="AA26" s="42"/>
      <c r="AB26" s="43" t="s">
        <v>87</v>
      </c>
      <c r="AC26" s="44"/>
    </row>
    <row r="27" spans="1:29" ht="110.25" customHeight="1">
      <c r="A27" s="114"/>
      <c r="B27" s="114"/>
      <c r="C27" s="114"/>
      <c r="D27" s="114"/>
      <c r="E27" s="114"/>
      <c r="F27" s="142"/>
      <c r="G27" s="143"/>
      <c r="H27" s="142"/>
      <c r="I27" s="143"/>
      <c r="J27" s="27"/>
      <c r="K27" s="27"/>
      <c r="L27" s="27"/>
      <c r="M27" s="27"/>
      <c r="N27" s="27"/>
      <c r="O27" s="27"/>
      <c r="P27" s="21" t="s">
        <v>138</v>
      </c>
      <c r="Q27" s="22" t="s">
        <v>139</v>
      </c>
      <c r="R27" s="27"/>
      <c r="S27" s="27"/>
      <c r="T27" s="27"/>
      <c r="U27" s="27"/>
      <c r="V27" s="27"/>
      <c r="W27" s="27"/>
      <c r="X27" s="55"/>
      <c r="Y27" s="20" t="s">
        <v>90</v>
      </c>
      <c r="Z27" s="56"/>
      <c r="AA27" s="61"/>
      <c r="AB27" s="43" t="s">
        <v>91</v>
      </c>
      <c r="AC27" s="58"/>
    </row>
    <row r="28" spans="1:29" ht="316.5" customHeight="1">
      <c r="A28" s="138">
        <f>+A25+1</f>
        <v>10</v>
      </c>
      <c r="B28" s="139" t="s">
        <v>76</v>
      </c>
      <c r="C28" s="139" t="s">
        <v>32</v>
      </c>
      <c r="D28" s="139" t="s">
        <v>61</v>
      </c>
      <c r="E28" s="139" t="s">
        <v>119</v>
      </c>
      <c r="F28" s="147" t="s">
        <v>140</v>
      </c>
      <c r="G28" s="148"/>
      <c r="H28" s="147" t="s">
        <v>141</v>
      </c>
      <c r="I28" s="148"/>
      <c r="J28" s="17">
        <v>3</v>
      </c>
      <c r="K28" s="17" t="str">
        <f>IF(J28=1,"Raro (puede ocurrir excepcionalmente",IF(J28=2,"Improbable (puede ocurrir ocasionalmente)",IF(J28=3,"Posible (puede ocurrrir en cualquier momento)",IF(J28=4,"Probable (probablemente va a ocurrir","Casi cierto"))))</f>
        <v>Posible (puede ocurrrir en cualquier momento)</v>
      </c>
      <c r="L28" s="17">
        <v>3</v>
      </c>
      <c r="M28" s="17" t="str">
        <f>IF(L28=1,"INSIGNIFICANTE",IF(L28=2,"MENOR",IF(L28=3,"MODERADO",IF(L28=4,"MAYOR","CATASTRÓFICO"))))</f>
        <v>MODERADO</v>
      </c>
      <c r="N28" s="17">
        <f>J28+L28</f>
        <v>6</v>
      </c>
      <c r="O28" s="17" t="str">
        <f>IF(N28&lt;=4,"Riesgo Bajo",IF(N28&lt;=5,"Riesgo Medio",IF(N28&lt;=7,"Riesgo Alto",IF(N28&lt;=10,"Riesgo Extremo","No Disponible"))))</f>
        <v>Riesgo Alto</v>
      </c>
      <c r="P28" s="21" t="s">
        <v>142</v>
      </c>
      <c r="Q28" s="22" t="s">
        <v>143</v>
      </c>
      <c r="R28" s="17">
        <v>1</v>
      </c>
      <c r="S28" s="17" t="str">
        <f>IF(R28=1,"Raro (puede ocurrir excepcionalmente",IF(R28=2,"Improbable (puede ocurrir ocasionalmente)",IF(R28=3,"Posible (puede ocurrrir en cualquier momento)",IF(R28=4,"Probable (probablemente va a ocurrir","Casi cierto"))))</f>
        <v>Raro (puede ocurrir excepcionalmente</v>
      </c>
      <c r="T28" s="17">
        <v>2</v>
      </c>
      <c r="U28" s="17" t="str">
        <f>IF(T28=1,"INSIGNIFICANTE",IF(T28=2,"MENOR",IF(T28=3,"MODERADO",IF(T28=4,"MAYOR","CATASTRÓFICO"))))</f>
        <v>MENOR</v>
      </c>
      <c r="V28" s="17">
        <f>R28+T28</f>
        <v>3</v>
      </c>
      <c r="W28" s="17" t="str">
        <f>IF(V28&lt;=4,"Riesgo Bajo",IF(V28&lt;=5,"Riesgo Medio",IF(V28&lt;=7,"Riesgo Alto",IF(V28&lt;=10,"Riesgo Extremo","No Disponible"))))</f>
        <v>Riesgo Bajo</v>
      </c>
      <c r="X28" s="31" t="s">
        <v>107</v>
      </c>
      <c r="Y28" s="27" t="s">
        <v>124</v>
      </c>
      <c r="Z28" s="53" t="s">
        <v>125</v>
      </c>
      <c r="AA28" s="17" t="s">
        <v>126</v>
      </c>
      <c r="AB28" s="37" t="s">
        <v>144</v>
      </c>
      <c r="AC28" s="17" t="s">
        <v>84</v>
      </c>
    </row>
    <row r="29" spans="1:29" ht="126.75" customHeight="1">
      <c r="A29" s="159"/>
      <c r="B29" s="159"/>
      <c r="C29" s="159"/>
      <c r="D29" s="159"/>
      <c r="E29" s="159"/>
      <c r="F29" s="160"/>
      <c r="G29" s="161"/>
      <c r="H29" s="160"/>
      <c r="I29" s="161"/>
      <c r="J29" s="38"/>
      <c r="K29" s="38"/>
      <c r="L29" s="38"/>
      <c r="M29" s="38"/>
      <c r="N29" s="38"/>
      <c r="O29" s="38"/>
      <c r="P29" s="21" t="s">
        <v>128</v>
      </c>
      <c r="Q29" s="22" t="s">
        <v>137</v>
      </c>
      <c r="R29" s="38"/>
      <c r="S29" s="38"/>
      <c r="T29" s="38"/>
      <c r="U29" s="38"/>
      <c r="V29" s="38"/>
      <c r="W29" s="38"/>
      <c r="X29" s="40"/>
      <c r="Y29" s="17" t="s">
        <v>74</v>
      </c>
      <c r="Z29" s="60"/>
      <c r="AA29" s="38"/>
      <c r="AB29" s="43" t="s">
        <v>145</v>
      </c>
      <c r="AC29" s="38"/>
    </row>
    <row r="30" spans="1:29" ht="102" customHeight="1">
      <c r="A30" s="114"/>
      <c r="B30" s="114"/>
      <c r="C30" s="114"/>
      <c r="D30" s="114"/>
      <c r="E30" s="114"/>
      <c r="F30" s="142"/>
      <c r="G30" s="143"/>
      <c r="H30" s="142"/>
      <c r="I30" s="143"/>
      <c r="J30" s="27"/>
      <c r="K30" s="27"/>
      <c r="L30" s="27"/>
      <c r="M30" s="27"/>
      <c r="N30" s="27"/>
      <c r="O30" s="27"/>
      <c r="P30" s="21" t="s">
        <v>130</v>
      </c>
      <c r="Q30" s="22" t="s">
        <v>146</v>
      </c>
      <c r="R30" s="27"/>
      <c r="S30" s="27"/>
      <c r="T30" s="27"/>
      <c r="U30" s="27"/>
      <c r="V30" s="27"/>
      <c r="W30" s="27"/>
      <c r="X30" s="36"/>
      <c r="Y30" s="20" t="s">
        <v>90</v>
      </c>
      <c r="Z30" s="56"/>
      <c r="AA30" s="27"/>
      <c r="AB30" s="57" t="s">
        <v>147</v>
      </c>
      <c r="AC30" s="27"/>
    </row>
    <row r="31" spans="1:29" ht="111.75" customHeight="1">
      <c r="A31" s="20">
        <f>+A28+1</f>
        <v>11</v>
      </c>
      <c r="B31" s="24" t="s">
        <v>76</v>
      </c>
      <c r="C31" s="24" t="s">
        <v>32</v>
      </c>
      <c r="D31" s="24" t="s">
        <v>61</v>
      </c>
      <c r="E31" s="24" t="s">
        <v>119</v>
      </c>
      <c r="F31" s="146" t="s">
        <v>148</v>
      </c>
      <c r="G31" s="109"/>
      <c r="H31" s="146" t="s">
        <v>149</v>
      </c>
      <c r="I31" s="109"/>
      <c r="J31" s="20">
        <v>1</v>
      </c>
      <c r="K31" s="20" t="str">
        <f t="shared" ref="K31:K33" si="16">IF(J31=1,"Raro (puede ocurrir excepcionalmente",IF(J31=2,"Improbable (puede ocurrir ocasionalmente)",IF(J31=3,"Posible (puede ocurrrir en cualquier momento)",IF(J31=4,"Probable (probablemente va a ocurrir","Casi cierto"))))</f>
        <v>Raro (puede ocurrir excepcionalmente</v>
      </c>
      <c r="L31" s="20">
        <v>3</v>
      </c>
      <c r="M31" s="20" t="str">
        <f t="shared" ref="M31:M33" si="17">IF(L31=1,"INSIGNIFICANTE",IF(L31=2,"MENOR",IF(L31=3,"MODERADO",IF(L31=4,"MAYOR","CATASTRÓFICO"))))</f>
        <v>MODERADO</v>
      </c>
      <c r="N31" s="17">
        <f t="shared" ref="N31:N33" si="18">J31+L31</f>
        <v>4</v>
      </c>
      <c r="O31" s="20" t="str">
        <f t="shared" ref="O31:O33" si="19">IF(N31&lt;=4,"Riesgo Bajo",IF(N31&lt;=5,"Riesgo Medio",IF(N31&lt;=7,"Riesgo Alto",IF(N31&lt;=10,"Riesgo Extremo","No Disponible"))))</f>
        <v>Riesgo Bajo</v>
      </c>
      <c r="P31" s="21" t="s">
        <v>150</v>
      </c>
      <c r="Q31" s="22" t="s">
        <v>151</v>
      </c>
      <c r="R31" s="17">
        <v>1</v>
      </c>
      <c r="S31" s="20" t="str">
        <f>IF(R31=1,"Raro (puede ocurrir excepcionalmente",IF(R31=2,"Improbable (puede ocurrir ocasionalmente)",IF(R31=3,"Posible (puede ocurrrir en cualquier momento)",IF(R31=4,"Probable (probablemente va a ocurrir","Casi cierto"))))</f>
        <v>Raro (puede ocurrir excepcionalmente</v>
      </c>
      <c r="T31" s="20">
        <v>2</v>
      </c>
      <c r="U31" s="20" t="str">
        <f>IF(T31=1,"INSIGNIFICANTE",IF(T31=2,"MENOR",IF(T31=3,"MODERADO",IF(T31=4,"MAYOR","CATASTRÓFICO"))))</f>
        <v>MENOR</v>
      </c>
      <c r="V31" s="20">
        <f>R31+T31</f>
        <v>3</v>
      </c>
      <c r="W31" s="20" t="str">
        <f t="shared" ref="W31:W33" si="20">IF(V31&lt;=4,"Riesgo Bajo",IF(V31&lt;=5,"Riesgo Medio",IF(V31&lt;=7,"Riesgo Alto",IF(V31&lt;=10,"Riesgo Extremo","No Disponible"))))</f>
        <v>Riesgo Bajo</v>
      </c>
      <c r="X31" s="23" t="s">
        <v>107</v>
      </c>
      <c r="Y31" s="20" t="s">
        <v>105</v>
      </c>
      <c r="Z31" s="21" t="s">
        <v>69</v>
      </c>
      <c r="AA31" s="21" t="s">
        <v>70</v>
      </c>
      <c r="AB31" s="21" t="s">
        <v>152</v>
      </c>
      <c r="AC31" s="20" t="s">
        <v>153</v>
      </c>
    </row>
    <row r="32" spans="1:29" ht="147" customHeight="1">
      <c r="A32" s="20">
        <f t="shared" ref="A32:A33" si="21">+A31+1</f>
        <v>12</v>
      </c>
      <c r="B32" s="62" t="s">
        <v>76</v>
      </c>
      <c r="C32" s="62" t="s">
        <v>60</v>
      </c>
      <c r="D32" s="62" t="s">
        <v>61</v>
      </c>
      <c r="E32" s="62" t="s">
        <v>119</v>
      </c>
      <c r="F32" s="146" t="s">
        <v>154</v>
      </c>
      <c r="G32" s="109"/>
      <c r="H32" s="146" t="s">
        <v>155</v>
      </c>
      <c r="I32" s="109"/>
      <c r="J32" s="20">
        <v>3</v>
      </c>
      <c r="K32" s="63" t="str">
        <f t="shared" si="16"/>
        <v>Posible (puede ocurrrir en cualquier momento)</v>
      </c>
      <c r="L32" s="20">
        <v>3</v>
      </c>
      <c r="M32" s="20" t="str">
        <f t="shared" si="17"/>
        <v>MODERADO</v>
      </c>
      <c r="N32" s="17">
        <f t="shared" si="18"/>
        <v>6</v>
      </c>
      <c r="O32" s="20" t="str">
        <f t="shared" si="19"/>
        <v>Riesgo Alto</v>
      </c>
      <c r="P32" s="21" t="s">
        <v>106</v>
      </c>
      <c r="Q32" s="22" t="s">
        <v>156</v>
      </c>
      <c r="R32" s="20">
        <v>2</v>
      </c>
      <c r="S32" s="49" t="s">
        <v>157</v>
      </c>
      <c r="T32" s="20">
        <v>2</v>
      </c>
      <c r="U32" s="20" t="s">
        <v>158</v>
      </c>
      <c r="V32" s="25">
        <f>+R32+T32</f>
        <v>4</v>
      </c>
      <c r="W32" s="20" t="str">
        <f t="shared" si="20"/>
        <v>Riesgo Bajo</v>
      </c>
      <c r="X32" s="20" t="s">
        <v>107</v>
      </c>
      <c r="Y32" s="20" t="s">
        <v>159</v>
      </c>
      <c r="Z32" s="21" t="s">
        <v>160</v>
      </c>
      <c r="AA32" s="20" t="s">
        <v>70</v>
      </c>
      <c r="AB32" s="21" t="s">
        <v>161</v>
      </c>
      <c r="AC32" s="20" t="s">
        <v>162</v>
      </c>
    </row>
    <row r="33" spans="1:31" ht="81.75" customHeight="1">
      <c r="A33" s="138">
        <f t="shared" si="21"/>
        <v>13</v>
      </c>
      <c r="B33" s="139" t="s">
        <v>76</v>
      </c>
      <c r="C33" s="139" t="s">
        <v>32</v>
      </c>
      <c r="D33" s="139" t="s">
        <v>61</v>
      </c>
      <c r="E33" s="139" t="s">
        <v>163</v>
      </c>
      <c r="F33" s="147" t="s">
        <v>164</v>
      </c>
      <c r="G33" s="148"/>
      <c r="H33" s="147" t="s">
        <v>165</v>
      </c>
      <c r="I33" s="148"/>
      <c r="J33" s="17">
        <v>2</v>
      </c>
      <c r="K33" s="17" t="str">
        <f t="shared" si="16"/>
        <v>Improbable (puede ocurrir ocasionalmente)</v>
      </c>
      <c r="L33" s="17">
        <v>4</v>
      </c>
      <c r="M33" s="17" t="str">
        <f t="shared" si="17"/>
        <v>MAYOR</v>
      </c>
      <c r="N33" s="17">
        <f t="shared" si="18"/>
        <v>6</v>
      </c>
      <c r="O33" s="17" t="str">
        <f t="shared" si="19"/>
        <v>Riesgo Alto</v>
      </c>
      <c r="P33" s="21" t="s">
        <v>166</v>
      </c>
      <c r="Q33" s="22" t="s">
        <v>167</v>
      </c>
      <c r="R33" s="17">
        <v>1</v>
      </c>
      <c r="S33" s="17" t="str">
        <f>IF(R33=1,"Raro (puede ocurrir excepcionalmente",IF(R33=2,"Improbable (puede ocurrir ocasionalmente)",IF(R33=3,"Posible (puede ocurrrir en cualquier momento)",IF(R33=4,"Probable (probablemente va a ocurrir","Casi cierto"))))</f>
        <v>Raro (puede ocurrir excepcionalmente</v>
      </c>
      <c r="T33" s="17">
        <v>1</v>
      </c>
      <c r="U33" s="17" t="str">
        <f>IF(T33=1,"INSIGNIFICANTE",IF(T33=2,"MENOR",IF(T33=3,"MODERADO",IF(T33=4,"MAYOR","CATASTRÓFICO"))))</f>
        <v>INSIGNIFICANTE</v>
      </c>
      <c r="V33" s="17">
        <f>R33+T33</f>
        <v>2</v>
      </c>
      <c r="W33" s="17" t="str">
        <f t="shared" si="20"/>
        <v>Riesgo Bajo</v>
      </c>
      <c r="X33" s="31" t="s">
        <v>107</v>
      </c>
      <c r="Y33" s="27" t="s">
        <v>108</v>
      </c>
      <c r="Z33" s="32" t="s">
        <v>160</v>
      </c>
      <c r="AA33" s="17" t="s">
        <v>70</v>
      </c>
      <c r="AB33" s="37" t="s">
        <v>83</v>
      </c>
      <c r="AC33" s="17" t="s">
        <v>162</v>
      </c>
      <c r="AE33" s="64"/>
    </row>
    <row r="34" spans="1:31" ht="81.75" customHeight="1">
      <c r="A34" s="114"/>
      <c r="B34" s="114"/>
      <c r="C34" s="114"/>
      <c r="D34" s="114"/>
      <c r="E34" s="114"/>
      <c r="F34" s="142"/>
      <c r="G34" s="143"/>
      <c r="H34" s="142"/>
      <c r="I34" s="143"/>
      <c r="J34" s="27"/>
      <c r="K34" s="27"/>
      <c r="L34" s="27"/>
      <c r="M34" s="27"/>
      <c r="N34" s="27"/>
      <c r="O34" s="27"/>
      <c r="P34" s="21" t="s">
        <v>168</v>
      </c>
      <c r="Q34" s="22" t="s">
        <v>169</v>
      </c>
      <c r="R34" s="27"/>
      <c r="S34" s="27"/>
      <c r="T34" s="27"/>
      <c r="U34" s="27"/>
      <c r="V34" s="27"/>
      <c r="W34" s="27"/>
      <c r="X34" s="36"/>
      <c r="Y34" s="27" t="s">
        <v>170</v>
      </c>
      <c r="Z34" s="30"/>
      <c r="AA34" s="61"/>
      <c r="AB34" s="43" t="s">
        <v>91</v>
      </c>
      <c r="AC34" s="58"/>
      <c r="AE34" s="64"/>
    </row>
    <row r="35" spans="1:31" ht="231">
      <c r="A35" s="20">
        <f>+A33+1</f>
        <v>14</v>
      </c>
      <c r="B35" s="24" t="s">
        <v>76</v>
      </c>
      <c r="C35" s="24" t="s">
        <v>32</v>
      </c>
      <c r="D35" s="24" t="s">
        <v>61</v>
      </c>
      <c r="E35" s="24" t="s">
        <v>171</v>
      </c>
      <c r="F35" s="146" t="s">
        <v>172</v>
      </c>
      <c r="G35" s="109"/>
      <c r="H35" s="146" t="s">
        <v>173</v>
      </c>
      <c r="I35" s="109"/>
      <c r="J35" s="20">
        <v>1</v>
      </c>
      <c r="K35" s="20" t="str">
        <f t="shared" ref="K35:K36" si="22">IF(J35=1,"Raro (puede ocurrir excepcionalmente",IF(J35=2,"Improbable (puede ocurrir ocasionalmente)",IF(J35=3,"Posible (puede ocurrrir en cualquier momento)",IF(J35=4,"Probable (probablemente va a ocurrir","Casi cierto"))))</f>
        <v>Raro (puede ocurrir excepcionalmente</v>
      </c>
      <c r="L35" s="20">
        <v>2</v>
      </c>
      <c r="M35" s="20" t="str">
        <f t="shared" ref="M35:M36" si="23">IF(L35=1,"INSIGNIFICANTE",IF(L35=2,"MENOR",IF(L35=3,"MODERADO",IF(L35=4,"MAYOR","CATASTRÓFICO"))))</f>
        <v>MENOR</v>
      </c>
      <c r="N35" s="20">
        <f>J35+L35</f>
        <v>3</v>
      </c>
      <c r="O35" s="20" t="str">
        <f t="shared" ref="O35:O36" si="24">IF(N35&lt;=4,"Riesgo Bajo",IF(N35&lt;=5,"Riesgo Medio",IF(N35&lt;=7,"Riesgo Alto",IF(N35&lt;=10,"Riesgo Extremo","No Disponible"))))</f>
        <v>Riesgo Bajo</v>
      </c>
      <c r="P35" s="65" t="s">
        <v>106</v>
      </c>
      <c r="Q35" s="22" t="s">
        <v>174</v>
      </c>
      <c r="R35" s="20">
        <v>1</v>
      </c>
      <c r="S35" s="20" t="str">
        <f t="shared" ref="S35:S36" si="25">IF(R35=1,"Raro (puede ocurrir excepcionalmente",IF(R35=2,"Improbable (puede ocurrir ocasionalmente)",IF(R35=3,"Posible (puede ocurrrir en cualquier momento)",IF(R35=4,"Probable (probablemente va a ocurrir","Casi cierto"))))</f>
        <v>Raro (puede ocurrir excepcionalmente</v>
      </c>
      <c r="T35" s="20">
        <v>1</v>
      </c>
      <c r="U35" s="20" t="str">
        <f t="shared" ref="U35:U36" si="26">IF(T35=1,"INSIGNIFICANTE",IF(T35=2,"MENOR",IF(T35=3,"MODERADO",IF(T35=4,"MAYOR","CATASTRÓFICO"))))</f>
        <v>INSIGNIFICANTE</v>
      </c>
      <c r="V35" s="20">
        <f t="shared" ref="V35:V36" si="27">R35+T35</f>
        <v>2</v>
      </c>
      <c r="W35" s="20" t="str">
        <f t="shared" ref="W35:W36" si="28">IF(V35&lt;=4,"Riesgo Bajo",IF(V35&lt;=5,"Riesgo Medio",IF(V35&lt;=7,"Riesgo Alto",IF(V35&lt;=10,"Riesgo Extremo","No Disponible"))))</f>
        <v>Riesgo Bajo</v>
      </c>
      <c r="X35" s="23" t="s">
        <v>107</v>
      </c>
      <c r="Y35" s="20" t="s">
        <v>159</v>
      </c>
      <c r="Z35" s="21" t="s">
        <v>69</v>
      </c>
      <c r="AA35" s="21" t="s">
        <v>175</v>
      </c>
      <c r="AB35" s="21" t="s">
        <v>176</v>
      </c>
      <c r="AC35" s="20" t="s">
        <v>84</v>
      </c>
    </row>
    <row r="36" spans="1:31" ht="142.5" customHeight="1">
      <c r="A36" s="138">
        <f>+A35+1</f>
        <v>15</v>
      </c>
      <c r="B36" s="139" t="s">
        <v>31</v>
      </c>
      <c r="C36" s="139" t="s">
        <v>60</v>
      </c>
      <c r="D36" s="139" t="s">
        <v>177</v>
      </c>
      <c r="E36" s="139" t="s">
        <v>178</v>
      </c>
      <c r="F36" s="147" t="s">
        <v>179</v>
      </c>
      <c r="G36" s="148"/>
      <c r="H36" s="147" t="s">
        <v>180</v>
      </c>
      <c r="I36" s="148"/>
      <c r="J36" s="17">
        <v>3</v>
      </c>
      <c r="K36" s="17" t="str">
        <f t="shared" si="22"/>
        <v>Posible (puede ocurrrir en cualquier momento)</v>
      </c>
      <c r="L36" s="17">
        <v>3</v>
      </c>
      <c r="M36" s="17" t="str">
        <f t="shared" si="23"/>
        <v>MODERADO</v>
      </c>
      <c r="N36" s="47">
        <f>+J36+L36</f>
        <v>6</v>
      </c>
      <c r="O36" s="17" t="str">
        <f t="shared" si="24"/>
        <v>Riesgo Alto</v>
      </c>
      <c r="P36" s="21" t="s">
        <v>181</v>
      </c>
      <c r="Q36" s="22" t="s">
        <v>182</v>
      </c>
      <c r="R36" s="17">
        <v>1</v>
      </c>
      <c r="S36" s="17" t="str">
        <f t="shared" si="25"/>
        <v>Raro (puede ocurrir excepcionalmente</v>
      </c>
      <c r="T36" s="17">
        <v>1</v>
      </c>
      <c r="U36" s="17" t="str">
        <f t="shared" si="26"/>
        <v>INSIGNIFICANTE</v>
      </c>
      <c r="V36" s="17">
        <f t="shared" si="27"/>
        <v>2</v>
      </c>
      <c r="W36" s="17" t="str">
        <f t="shared" si="28"/>
        <v>Riesgo Bajo</v>
      </c>
      <c r="X36" s="31" t="s">
        <v>67</v>
      </c>
      <c r="Y36" s="20" t="s">
        <v>96</v>
      </c>
      <c r="Z36" s="32" t="s">
        <v>183</v>
      </c>
      <c r="AA36" s="17" t="s">
        <v>184</v>
      </c>
      <c r="AB36" s="21" t="s">
        <v>185</v>
      </c>
      <c r="AC36" s="17" t="s">
        <v>162</v>
      </c>
    </row>
    <row r="37" spans="1:31" ht="171.75" customHeight="1">
      <c r="A37" s="114"/>
      <c r="B37" s="114"/>
      <c r="C37" s="114"/>
      <c r="D37" s="114"/>
      <c r="E37" s="114"/>
      <c r="F37" s="142"/>
      <c r="G37" s="143"/>
      <c r="H37" s="142"/>
      <c r="I37" s="143"/>
      <c r="J37" s="27"/>
      <c r="K37" s="27"/>
      <c r="L37" s="27"/>
      <c r="M37" s="27"/>
      <c r="N37" s="54"/>
      <c r="O37" s="27"/>
      <c r="P37" s="21" t="s">
        <v>72</v>
      </c>
      <c r="Q37" s="35" t="s">
        <v>86</v>
      </c>
      <c r="R37" s="27"/>
      <c r="S37" s="27"/>
      <c r="T37" s="27"/>
      <c r="U37" s="27"/>
      <c r="V37" s="27"/>
      <c r="W37" s="27"/>
      <c r="X37" s="36"/>
      <c r="Y37" s="20" t="s">
        <v>74</v>
      </c>
      <c r="Z37" s="30"/>
      <c r="AA37" s="27"/>
      <c r="AB37" s="21" t="s">
        <v>186</v>
      </c>
      <c r="AC37" s="27"/>
    </row>
    <row r="38" spans="1:31" ht="138" customHeight="1">
      <c r="A38" s="20">
        <f>+A36+1</f>
        <v>16</v>
      </c>
      <c r="B38" s="24" t="s">
        <v>31</v>
      </c>
      <c r="C38" s="24" t="s">
        <v>45</v>
      </c>
      <c r="D38" s="24" t="s">
        <v>61</v>
      </c>
      <c r="E38" s="24" t="s">
        <v>62</v>
      </c>
      <c r="F38" s="146" t="s">
        <v>187</v>
      </c>
      <c r="G38" s="109"/>
      <c r="H38" s="146" t="s">
        <v>188</v>
      </c>
      <c r="I38" s="109"/>
      <c r="J38" s="20">
        <v>3</v>
      </c>
      <c r="K38" s="20" t="str">
        <f t="shared" ref="K38:K42" si="29">IF(J38=1,"Raro (puede ocurrir excepcionalmente",IF(J38=2,"Improbable (puede ocurrir ocasionalmente)",IF(J38=3,"Posible (puede ocurrrir en cualquier momento)",IF(J38=4,"Probable (probablemente va a ocurrir","Casi cierto"))))</f>
        <v>Posible (puede ocurrrir en cualquier momento)</v>
      </c>
      <c r="L38" s="20">
        <v>3</v>
      </c>
      <c r="M38" s="20" t="str">
        <f t="shared" ref="M38:M42" si="30">IF(L38=1,"INSIGNIFICANTE",IF(L38=2,"MENOR",IF(L38=3,"MODERADO",IF(L38=4,"MAYOR","CATASTRÓFICO"))))</f>
        <v>MODERADO</v>
      </c>
      <c r="N38" s="20">
        <f>J38+L38</f>
        <v>6</v>
      </c>
      <c r="O38" s="63" t="str">
        <f t="shared" ref="O38:O42" si="31">IF(N38&lt;=4,"Riesgo Bajo",IF(N38&lt;=5,"Riesgo Medio",IF(N38&lt;=7,"Riesgo Alto",IF(N38&lt;=10,"Riesgo Extremo","No Disponible"))))</f>
        <v>Riesgo Alto</v>
      </c>
      <c r="P38" s="21" t="s">
        <v>189</v>
      </c>
      <c r="Q38" s="22" t="s">
        <v>190</v>
      </c>
      <c r="R38" s="17">
        <v>1</v>
      </c>
      <c r="S38" s="20" t="str">
        <f t="shared" ref="S38:S42" si="32">IF(R38=1,"Raro (puede ocurrir excepcionalmente",IF(R38=2,"Improbable (puede ocurrir ocasionalmente)",IF(R38=3,"Posible (puede ocurrrir en cualquier momento)",IF(R38=4,"Probable (probablemente va a ocurrir","Casi cierto"))))</f>
        <v>Raro (puede ocurrir excepcionalmente</v>
      </c>
      <c r="T38" s="20">
        <v>2</v>
      </c>
      <c r="U38" s="20" t="str">
        <f t="shared" ref="U38:U42" si="33">IF(T38=1,"INSIGNIFICANTE",IF(T38=2,"MENOR",IF(T38=3,"MODERADO",IF(T38=4,"MAYOR","CATASTRÓFICO"))))</f>
        <v>MENOR</v>
      </c>
      <c r="V38" s="20">
        <f t="shared" ref="V38:V42" si="34">R38+T38</f>
        <v>3</v>
      </c>
      <c r="W38" s="20" t="str">
        <f t="shared" ref="W38:W42" si="35">IF(V38&lt;=4,"Riesgo Bajo",IF(V38&lt;=5,"Riesgo Medio",IF(V38&lt;=7,"Riesgo Alto",IF(V38&lt;=10,"Riesgo Extremo","No Disponible"))))</f>
        <v>Riesgo Bajo</v>
      </c>
      <c r="X38" s="23" t="s">
        <v>67</v>
      </c>
      <c r="Y38" s="20" t="s">
        <v>105</v>
      </c>
      <c r="Z38" s="21" t="s">
        <v>69</v>
      </c>
      <c r="AA38" s="21" t="s">
        <v>184</v>
      </c>
      <c r="AB38" s="21" t="s">
        <v>161</v>
      </c>
      <c r="AC38" s="20" t="s">
        <v>84</v>
      </c>
    </row>
    <row r="39" spans="1:31" ht="87" hidden="1" customHeight="1">
      <c r="A39" s="20">
        <f t="shared" ref="A39" si="36">+A38+1</f>
        <v>17</v>
      </c>
      <c r="B39" s="18" t="s">
        <v>76</v>
      </c>
      <c r="C39" s="18" t="s">
        <v>60</v>
      </c>
      <c r="D39" s="18" t="s">
        <v>61</v>
      </c>
      <c r="E39" s="18" t="s">
        <v>62</v>
      </c>
      <c r="F39" s="151" t="s">
        <v>191</v>
      </c>
      <c r="G39" s="148"/>
      <c r="H39" s="151" t="s">
        <v>192</v>
      </c>
      <c r="I39" s="148"/>
      <c r="J39" s="17">
        <v>3</v>
      </c>
      <c r="K39" s="17" t="str">
        <f t="shared" si="29"/>
        <v>Posible (puede ocurrrir en cualquier momento)</v>
      </c>
      <c r="L39" s="17">
        <v>3</v>
      </c>
      <c r="M39" s="17" t="str">
        <f t="shared" si="30"/>
        <v>MODERADO</v>
      </c>
      <c r="N39" s="47">
        <f t="shared" ref="N39:N41" si="37">+J39+L39</f>
        <v>6</v>
      </c>
      <c r="O39" s="17" t="str">
        <f t="shared" si="31"/>
        <v>Riesgo Alto</v>
      </c>
      <c r="P39" s="32" t="s">
        <v>106</v>
      </c>
      <c r="Q39" s="19" t="s">
        <v>193</v>
      </c>
      <c r="R39" s="17">
        <v>1</v>
      </c>
      <c r="S39" s="17" t="str">
        <f t="shared" si="32"/>
        <v>Raro (puede ocurrir excepcionalmente</v>
      </c>
      <c r="T39" s="17">
        <v>1</v>
      </c>
      <c r="U39" s="17" t="str">
        <f t="shared" si="33"/>
        <v>INSIGNIFICANTE</v>
      </c>
      <c r="V39" s="17">
        <f t="shared" si="34"/>
        <v>2</v>
      </c>
      <c r="W39" s="17" t="str">
        <f t="shared" si="35"/>
        <v>Riesgo Bajo</v>
      </c>
      <c r="X39" s="31" t="s">
        <v>57</v>
      </c>
      <c r="Y39" s="20" t="s">
        <v>105</v>
      </c>
      <c r="Z39" s="32" t="s">
        <v>183</v>
      </c>
      <c r="AA39" s="32" t="s">
        <v>194</v>
      </c>
      <c r="AB39" s="32" t="s">
        <v>195</v>
      </c>
      <c r="AC39" s="20" t="s">
        <v>116</v>
      </c>
    </row>
    <row r="40" spans="1:31" ht="155.25" customHeight="1">
      <c r="A40" s="20">
        <v>17</v>
      </c>
      <c r="B40" s="24" t="s">
        <v>76</v>
      </c>
      <c r="C40" s="24" t="s">
        <v>45</v>
      </c>
      <c r="D40" s="24" t="s">
        <v>196</v>
      </c>
      <c r="E40" s="24" t="s">
        <v>62</v>
      </c>
      <c r="F40" s="146" t="s">
        <v>197</v>
      </c>
      <c r="G40" s="109"/>
      <c r="H40" s="146" t="s">
        <v>198</v>
      </c>
      <c r="I40" s="109"/>
      <c r="J40" s="17">
        <v>3</v>
      </c>
      <c r="K40" s="20" t="str">
        <f t="shared" si="29"/>
        <v>Posible (puede ocurrrir en cualquier momento)</v>
      </c>
      <c r="L40" s="20">
        <v>2</v>
      </c>
      <c r="M40" s="20" t="str">
        <f t="shared" si="30"/>
        <v>MENOR</v>
      </c>
      <c r="N40" s="47">
        <f t="shared" si="37"/>
        <v>5</v>
      </c>
      <c r="O40" s="20" t="str">
        <f t="shared" si="31"/>
        <v>Riesgo Medio</v>
      </c>
      <c r="P40" s="21" t="s">
        <v>150</v>
      </c>
      <c r="Q40" s="22" t="s">
        <v>381</v>
      </c>
      <c r="R40" s="20">
        <v>2</v>
      </c>
      <c r="S40" s="20" t="str">
        <f t="shared" si="32"/>
        <v>Improbable (puede ocurrir ocasionalmente)</v>
      </c>
      <c r="T40" s="20">
        <v>2</v>
      </c>
      <c r="U40" s="20" t="str">
        <f t="shared" si="33"/>
        <v>MENOR</v>
      </c>
      <c r="V40" s="20">
        <f t="shared" si="34"/>
        <v>4</v>
      </c>
      <c r="W40" s="20" t="str">
        <f t="shared" si="35"/>
        <v>Riesgo Bajo</v>
      </c>
      <c r="X40" s="23" t="s">
        <v>57</v>
      </c>
      <c r="Y40" s="20" t="s">
        <v>105</v>
      </c>
      <c r="Z40" s="21" t="s">
        <v>109</v>
      </c>
      <c r="AA40" s="21" t="s">
        <v>194</v>
      </c>
      <c r="AB40" s="21" t="s">
        <v>199</v>
      </c>
      <c r="AC40" s="20" t="s">
        <v>84</v>
      </c>
    </row>
    <row r="41" spans="1:31" ht="303.75" customHeight="1">
      <c r="A41" s="20">
        <f>A40+1</f>
        <v>18</v>
      </c>
      <c r="B41" s="24" t="s">
        <v>31</v>
      </c>
      <c r="C41" s="24" t="s">
        <v>60</v>
      </c>
      <c r="D41" s="24" t="s">
        <v>177</v>
      </c>
      <c r="E41" s="24" t="s">
        <v>62</v>
      </c>
      <c r="F41" s="146" t="s">
        <v>200</v>
      </c>
      <c r="G41" s="109"/>
      <c r="H41" s="146" t="s">
        <v>201</v>
      </c>
      <c r="I41" s="109"/>
      <c r="J41" s="20">
        <v>2</v>
      </c>
      <c r="K41" s="20" t="str">
        <f t="shared" si="29"/>
        <v>Improbable (puede ocurrir ocasionalmente)</v>
      </c>
      <c r="L41" s="20">
        <v>4</v>
      </c>
      <c r="M41" s="20" t="str">
        <f t="shared" si="30"/>
        <v>MAYOR</v>
      </c>
      <c r="N41" s="25">
        <f t="shared" si="37"/>
        <v>6</v>
      </c>
      <c r="O41" s="20" t="str">
        <f t="shared" si="31"/>
        <v>Riesgo Alto</v>
      </c>
      <c r="P41" s="21" t="s">
        <v>150</v>
      </c>
      <c r="Q41" s="22" t="s">
        <v>202</v>
      </c>
      <c r="R41" s="17">
        <v>1</v>
      </c>
      <c r="S41" s="20" t="str">
        <f t="shared" si="32"/>
        <v>Raro (puede ocurrir excepcionalmente</v>
      </c>
      <c r="T41" s="20">
        <v>2</v>
      </c>
      <c r="U41" s="20" t="str">
        <f t="shared" si="33"/>
        <v>MENOR</v>
      </c>
      <c r="V41" s="20">
        <f t="shared" si="34"/>
        <v>3</v>
      </c>
      <c r="W41" s="20" t="str">
        <f t="shared" si="35"/>
        <v>Riesgo Bajo</v>
      </c>
      <c r="X41" s="23" t="s">
        <v>67</v>
      </c>
      <c r="Y41" s="20" t="s">
        <v>105</v>
      </c>
      <c r="Z41" s="21" t="s">
        <v>183</v>
      </c>
      <c r="AA41" s="21" t="s">
        <v>203</v>
      </c>
      <c r="AB41" s="21" t="s">
        <v>204</v>
      </c>
      <c r="AC41" s="20" t="s">
        <v>162</v>
      </c>
    </row>
    <row r="42" spans="1:31" ht="127.5" customHeight="1">
      <c r="A42" s="20">
        <f t="shared" ref="A42" si="38">+A41+1</f>
        <v>19</v>
      </c>
      <c r="B42" s="24" t="s">
        <v>76</v>
      </c>
      <c r="C42" s="24" t="s">
        <v>60</v>
      </c>
      <c r="D42" s="24" t="s">
        <v>61</v>
      </c>
      <c r="E42" s="24" t="s">
        <v>178</v>
      </c>
      <c r="F42" s="146" t="s">
        <v>205</v>
      </c>
      <c r="G42" s="109"/>
      <c r="H42" s="146" t="s">
        <v>201</v>
      </c>
      <c r="I42" s="109"/>
      <c r="J42" s="20">
        <v>2</v>
      </c>
      <c r="K42" s="63" t="str">
        <f t="shared" si="29"/>
        <v>Improbable (puede ocurrir ocasionalmente)</v>
      </c>
      <c r="L42" s="20">
        <v>4</v>
      </c>
      <c r="M42" s="63" t="str">
        <f t="shared" si="30"/>
        <v>MAYOR</v>
      </c>
      <c r="N42" s="20">
        <f t="shared" ref="N42" si="39">J42+L42</f>
        <v>6</v>
      </c>
      <c r="O42" s="63" t="str">
        <f t="shared" si="31"/>
        <v>Riesgo Alto</v>
      </c>
      <c r="P42" s="21" t="s">
        <v>150</v>
      </c>
      <c r="Q42" s="22" t="s">
        <v>206</v>
      </c>
      <c r="R42" s="17">
        <v>1</v>
      </c>
      <c r="S42" s="20" t="str">
        <f t="shared" si="32"/>
        <v>Raro (puede ocurrir excepcionalmente</v>
      </c>
      <c r="T42" s="20">
        <v>2</v>
      </c>
      <c r="U42" s="20" t="str">
        <f t="shared" si="33"/>
        <v>MENOR</v>
      </c>
      <c r="V42" s="20">
        <f t="shared" si="34"/>
        <v>3</v>
      </c>
      <c r="W42" s="20" t="str">
        <f t="shared" si="35"/>
        <v>Riesgo Bajo</v>
      </c>
      <c r="X42" s="23" t="s">
        <v>67</v>
      </c>
      <c r="Y42" s="20" t="s">
        <v>105</v>
      </c>
      <c r="Z42" s="21" t="s">
        <v>69</v>
      </c>
      <c r="AA42" s="21" t="s">
        <v>184</v>
      </c>
      <c r="AB42" s="21" t="s">
        <v>207</v>
      </c>
      <c r="AC42" s="20" t="s">
        <v>84</v>
      </c>
    </row>
    <row r="43" spans="1:31" ht="150.75" customHeight="1">
      <c r="A43" s="100"/>
      <c r="B43" s="153" t="s">
        <v>208</v>
      </c>
      <c r="C43" s="154"/>
      <c r="D43" s="154"/>
      <c r="E43" s="155"/>
      <c r="F43" s="154"/>
      <c r="G43" s="154"/>
      <c r="H43" s="155"/>
      <c r="I43" s="154"/>
      <c r="J43" s="154"/>
      <c r="K43" s="155"/>
      <c r="L43" s="154"/>
      <c r="M43" s="154"/>
      <c r="N43" s="155"/>
      <c r="O43" s="154"/>
      <c r="P43" s="154"/>
      <c r="Q43" s="101"/>
      <c r="R43" s="157"/>
      <c r="S43" s="154"/>
      <c r="T43" s="154"/>
      <c r="U43" s="154"/>
      <c r="V43" s="102"/>
      <c r="W43" s="102"/>
      <c r="X43" s="103"/>
      <c r="Y43" s="104"/>
      <c r="Z43" s="105"/>
      <c r="AA43" s="105"/>
      <c r="AB43" s="106"/>
      <c r="AC43" s="102"/>
    </row>
    <row r="44" spans="1:31" ht="15.75" customHeight="1">
      <c r="A44" s="156" t="s">
        <v>209</v>
      </c>
      <c r="B44" s="127"/>
      <c r="C44" s="127"/>
      <c r="D44" s="127"/>
      <c r="E44" s="127"/>
      <c r="F44" s="127"/>
      <c r="G44" s="127"/>
      <c r="H44" s="4"/>
      <c r="I44" s="4"/>
      <c r="J44" s="66"/>
      <c r="K44" s="66"/>
      <c r="L44" s="66"/>
      <c r="M44" s="66"/>
      <c r="N44" s="66"/>
      <c r="O44" s="66"/>
      <c r="P44" s="66"/>
      <c r="Q44" s="4"/>
      <c r="R44" s="66"/>
      <c r="S44" s="66"/>
      <c r="T44" s="66"/>
      <c r="U44" s="66"/>
      <c r="V44" s="66"/>
      <c r="W44" s="66"/>
      <c r="X44" s="66"/>
      <c r="Y44" s="66"/>
      <c r="Z44" s="4"/>
      <c r="AA44" s="4"/>
      <c r="AB44" s="4"/>
      <c r="AC44" s="66"/>
    </row>
    <row r="45" spans="1:31" ht="15.75" customHeight="1">
      <c r="A45" s="3"/>
      <c r="B45" s="4"/>
      <c r="C45" s="4"/>
      <c r="D45" s="4"/>
      <c r="E45" s="4"/>
      <c r="F45" s="4"/>
      <c r="G45" s="4"/>
      <c r="H45" s="4"/>
      <c r="I45" s="158"/>
      <c r="J45" s="108"/>
      <c r="K45" s="109"/>
      <c r="L45" s="66"/>
      <c r="M45" s="66"/>
      <c r="N45" s="66"/>
      <c r="O45" s="66"/>
      <c r="P45" s="66"/>
      <c r="Q45" s="4"/>
      <c r="R45" s="66"/>
      <c r="S45" s="66"/>
      <c r="T45" s="66"/>
      <c r="U45" s="66"/>
      <c r="V45" s="66"/>
      <c r="W45" s="67"/>
      <c r="X45" s="68"/>
      <c r="Y45" s="66"/>
      <c r="Z45" s="4"/>
      <c r="AA45" s="4"/>
      <c r="AB45" s="4"/>
      <c r="AC45" s="66"/>
    </row>
    <row r="46" spans="1:31" ht="54" customHeight="1">
      <c r="A46" s="130"/>
      <c r="B46" s="127"/>
      <c r="C46" s="127"/>
      <c r="D46" s="127"/>
      <c r="E46" s="127"/>
      <c r="F46" s="127"/>
      <c r="G46" s="127"/>
      <c r="H46" s="69"/>
      <c r="I46" s="4"/>
      <c r="J46" s="66"/>
      <c r="K46" s="66"/>
      <c r="L46" s="66"/>
      <c r="M46" s="66"/>
      <c r="N46" s="66"/>
      <c r="O46" s="66"/>
      <c r="P46" s="66"/>
      <c r="Q46" s="4"/>
      <c r="R46" s="66"/>
      <c r="S46" s="66"/>
      <c r="T46" s="66"/>
      <c r="U46" s="66"/>
      <c r="V46" s="66"/>
      <c r="W46" s="67"/>
      <c r="X46" s="68"/>
      <c r="Y46" s="66"/>
      <c r="Z46" s="4"/>
      <c r="AA46" s="4"/>
      <c r="AB46" s="4"/>
      <c r="AC46" s="66"/>
    </row>
    <row r="47" spans="1:31" ht="15.75" customHeight="1">
      <c r="A47" s="3"/>
      <c r="B47" s="4"/>
      <c r="C47" s="4"/>
      <c r="D47" s="4"/>
      <c r="E47" s="4"/>
      <c r="F47" s="152"/>
      <c r="G47" s="127"/>
      <c r="H47" s="4"/>
      <c r="I47" s="4"/>
      <c r="J47" s="66"/>
      <c r="K47" s="66"/>
      <c r="L47" s="66"/>
      <c r="M47" s="66"/>
      <c r="N47" s="66"/>
      <c r="O47" s="66"/>
      <c r="P47" s="66"/>
      <c r="Q47" s="4"/>
      <c r="R47" s="66"/>
      <c r="S47" s="66"/>
      <c r="T47" s="66"/>
      <c r="U47" s="66"/>
      <c r="V47" s="66"/>
      <c r="W47" s="152"/>
      <c r="X47" s="127"/>
      <c r="Y47" s="127"/>
      <c r="Z47" s="4"/>
      <c r="AA47" s="4"/>
      <c r="AB47" s="4"/>
      <c r="AC47" s="66"/>
    </row>
    <row r="48" spans="1:31" ht="42" customHeight="1">
      <c r="A48" s="3"/>
      <c r="B48" s="4"/>
      <c r="C48" s="4"/>
      <c r="D48" s="4"/>
      <c r="E48" s="4"/>
      <c r="F48" s="4"/>
      <c r="G48" s="4"/>
      <c r="H48" s="4"/>
      <c r="I48" s="4"/>
      <c r="J48" s="66"/>
      <c r="K48" s="66"/>
      <c r="L48" s="66"/>
      <c r="M48" s="66"/>
      <c r="N48" s="66"/>
      <c r="O48" s="66"/>
      <c r="P48" s="66"/>
      <c r="Q48" s="4"/>
      <c r="R48" s="66"/>
      <c r="S48" s="66"/>
      <c r="T48" s="66"/>
      <c r="U48" s="66"/>
      <c r="V48" s="66"/>
      <c r="W48" s="66"/>
      <c r="X48" s="66"/>
      <c r="Y48" s="66"/>
      <c r="Z48" s="4"/>
      <c r="AA48" s="4"/>
      <c r="AB48" s="4"/>
      <c r="AC48" s="66"/>
    </row>
    <row r="49" spans="1:29" ht="42" customHeight="1">
      <c r="A49" s="3"/>
      <c r="B49" s="4"/>
      <c r="C49" s="4"/>
      <c r="D49" s="4"/>
      <c r="E49" s="4"/>
      <c r="F49" s="4"/>
      <c r="G49" s="4"/>
      <c r="H49" s="4"/>
      <c r="I49" s="4"/>
      <c r="J49" s="66"/>
      <c r="K49" s="66"/>
      <c r="L49" s="66"/>
      <c r="M49" s="66"/>
      <c r="N49" s="66"/>
      <c r="O49" s="66"/>
      <c r="P49" s="66"/>
      <c r="Q49" s="4"/>
      <c r="R49" s="66"/>
      <c r="S49" s="66"/>
      <c r="T49" s="66"/>
      <c r="U49" s="66"/>
      <c r="V49" s="66"/>
      <c r="W49" s="66"/>
      <c r="X49" s="66"/>
      <c r="Y49" s="66"/>
      <c r="Z49" s="4"/>
      <c r="AA49" s="4"/>
      <c r="AB49" s="4"/>
      <c r="AC49" s="66"/>
    </row>
    <row r="50" spans="1:29" ht="36.75" customHeight="1">
      <c r="A50" s="3"/>
      <c r="B50" s="4"/>
      <c r="C50" s="4"/>
      <c r="D50" s="4"/>
      <c r="E50" s="4"/>
      <c r="F50" s="4"/>
      <c r="G50" s="4"/>
      <c r="H50" s="4"/>
      <c r="I50" s="4"/>
      <c r="J50" s="66"/>
      <c r="K50" s="66"/>
      <c r="L50" s="66"/>
      <c r="M50" s="66"/>
      <c r="N50" s="66"/>
      <c r="O50" s="66"/>
      <c r="P50" s="66"/>
      <c r="Q50" s="4"/>
      <c r="R50" s="66"/>
      <c r="S50" s="66"/>
      <c r="T50" s="66"/>
      <c r="U50" s="66"/>
      <c r="V50" s="66"/>
      <c r="W50" s="66"/>
      <c r="X50" s="66"/>
      <c r="Y50" s="66"/>
      <c r="Z50" s="4"/>
      <c r="AA50" s="4"/>
      <c r="AB50" s="4"/>
      <c r="AC50" s="66"/>
    </row>
    <row r="51" spans="1:29" ht="56.25" customHeight="1">
      <c r="A51" s="3"/>
      <c r="B51" s="4"/>
      <c r="C51" s="4"/>
      <c r="D51" s="4"/>
      <c r="E51" s="4"/>
      <c r="F51" s="4"/>
      <c r="G51" s="4"/>
      <c r="H51" s="4"/>
      <c r="I51" s="4"/>
      <c r="J51" s="69"/>
      <c r="K51" s="66"/>
      <c r="L51" s="66"/>
      <c r="M51" s="66"/>
      <c r="N51" s="66"/>
      <c r="O51" s="66"/>
      <c r="P51" s="66"/>
      <c r="Q51" s="4"/>
      <c r="R51" s="66"/>
      <c r="S51" s="66"/>
      <c r="T51" s="66"/>
      <c r="U51" s="66"/>
      <c r="V51" s="66"/>
      <c r="W51" s="66"/>
      <c r="X51" s="66"/>
      <c r="Y51" s="66"/>
      <c r="Z51" s="4"/>
      <c r="AA51" s="4"/>
      <c r="AB51" s="4"/>
      <c r="AC51" s="66"/>
    </row>
    <row r="52" spans="1:29" ht="57" customHeight="1">
      <c r="A52" s="3"/>
      <c r="B52" s="4"/>
      <c r="C52" s="4"/>
      <c r="D52" s="4"/>
      <c r="E52" s="4"/>
      <c r="F52" s="4"/>
      <c r="G52" s="4"/>
      <c r="H52" s="4"/>
      <c r="I52" s="4"/>
      <c r="J52" s="66"/>
      <c r="K52" s="66"/>
      <c r="L52" s="66"/>
      <c r="M52" s="66"/>
      <c r="N52" s="66"/>
      <c r="O52" s="66"/>
      <c r="P52" s="66"/>
      <c r="Q52" s="4"/>
      <c r="R52" s="66"/>
      <c r="S52" s="66"/>
      <c r="T52" s="66"/>
      <c r="U52" s="66"/>
      <c r="V52" s="66"/>
      <c r="W52" s="66"/>
      <c r="X52" s="66"/>
      <c r="Y52" s="66"/>
      <c r="Z52" s="4"/>
      <c r="AA52" s="4"/>
      <c r="AB52" s="4"/>
      <c r="AC52" s="66"/>
    </row>
    <row r="53" spans="1:29" ht="54.75" customHeight="1">
      <c r="A53" s="3"/>
      <c r="B53" s="4"/>
      <c r="C53" s="4"/>
      <c r="D53" s="4"/>
      <c r="E53" s="4"/>
      <c r="F53" s="4"/>
      <c r="G53" s="4"/>
      <c r="H53" s="4"/>
      <c r="I53" s="4"/>
      <c r="J53" s="66"/>
      <c r="K53" s="66"/>
      <c r="L53" s="66"/>
      <c r="M53" s="66"/>
      <c r="N53" s="66"/>
      <c r="O53" s="66"/>
      <c r="P53" s="66"/>
      <c r="Q53" s="4"/>
      <c r="R53" s="66"/>
      <c r="S53" s="66"/>
      <c r="T53" s="66"/>
      <c r="U53" s="66"/>
      <c r="V53" s="66"/>
      <c r="W53" s="66"/>
      <c r="X53" s="66"/>
      <c r="Y53" s="66"/>
      <c r="Z53" s="4"/>
      <c r="AA53" s="4"/>
      <c r="AB53" s="4"/>
      <c r="AC53" s="66"/>
    </row>
    <row r="54" spans="1:29" ht="42" customHeight="1">
      <c r="A54" s="3"/>
      <c r="B54" s="4"/>
      <c r="C54" s="4"/>
      <c r="D54" s="4"/>
      <c r="E54" s="4"/>
      <c r="F54" s="4"/>
      <c r="G54" s="4"/>
      <c r="H54" s="4"/>
      <c r="I54" s="4"/>
      <c r="J54" s="66"/>
      <c r="K54" s="66"/>
      <c r="L54" s="66"/>
      <c r="M54" s="66"/>
      <c r="N54" s="66"/>
      <c r="O54" s="66"/>
      <c r="P54" s="66"/>
      <c r="Q54" s="4"/>
      <c r="R54" s="66"/>
      <c r="S54" s="66"/>
      <c r="T54" s="66"/>
      <c r="U54" s="66"/>
      <c r="V54" s="66"/>
      <c r="W54" s="66"/>
      <c r="X54" s="66"/>
      <c r="Y54" s="66"/>
      <c r="Z54" s="4"/>
      <c r="AA54" s="4"/>
      <c r="AB54" s="4"/>
      <c r="AC54" s="66"/>
    </row>
    <row r="55" spans="1:29" ht="24" customHeight="1">
      <c r="A55" s="3"/>
      <c r="B55" s="4"/>
      <c r="C55" s="4"/>
      <c r="D55" s="4"/>
      <c r="E55" s="4"/>
      <c r="F55" s="4"/>
      <c r="G55" s="4"/>
      <c r="H55" s="4"/>
      <c r="I55" s="4"/>
      <c r="J55" s="66"/>
      <c r="K55" s="66"/>
      <c r="L55" s="66"/>
      <c r="M55" s="66"/>
      <c r="N55" s="66"/>
      <c r="O55" s="66"/>
      <c r="P55" s="66"/>
      <c r="Q55" s="4"/>
      <c r="R55" s="66"/>
      <c r="S55" s="66"/>
      <c r="T55" s="66"/>
      <c r="U55" s="66"/>
      <c r="V55" s="66"/>
      <c r="W55" s="66"/>
      <c r="X55" s="66"/>
      <c r="Y55" s="66"/>
      <c r="Z55" s="4"/>
      <c r="AA55" s="4"/>
      <c r="AB55" s="4"/>
      <c r="AC55" s="66"/>
    </row>
    <row r="56" spans="1:29" ht="15.75" customHeight="1">
      <c r="A56" s="3"/>
      <c r="B56" s="4"/>
      <c r="C56" s="4"/>
      <c r="D56" s="4"/>
      <c r="E56" s="4"/>
      <c r="F56" s="4"/>
      <c r="G56" s="4"/>
      <c r="H56" s="4"/>
      <c r="I56" s="4"/>
      <c r="J56" s="66"/>
      <c r="K56" s="66"/>
      <c r="L56" s="66"/>
      <c r="M56" s="66"/>
      <c r="N56" s="66"/>
      <c r="O56" s="66"/>
      <c r="P56" s="66"/>
      <c r="Q56" s="4"/>
      <c r="R56" s="66"/>
      <c r="S56" s="66"/>
      <c r="T56" s="66"/>
      <c r="U56" s="66"/>
      <c r="V56" s="66"/>
      <c r="W56" s="66"/>
      <c r="X56" s="66"/>
      <c r="Y56" s="66"/>
      <c r="Z56" s="4"/>
      <c r="AA56" s="4"/>
      <c r="AB56" s="4"/>
      <c r="AC56" s="66"/>
    </row>
    <row r="57" spans="1:29" ht="15.75" customHeight="1">
      <c r="A57" s="3"/>
      <c r="B57" s="4"/>
      <c r="C57" s="4"/>
      <c r="D57" s="4"/>
      <c r="E57" s="4"/>
      <c r="F57" s="4"/>
      <c r="G57" s="4"/>
      <c r="H57" s="4"/>
      <c r="I57" s="4"/>
      <c r="J57" s="66"/>
      <c r="K57" s="66"/>
      <c r="L57" s="66"/>
      <c r="M57" s="66"/>
      <c r="N57" s="66"/>
      <c r="O57" s="66"/>
      <c r="P57" s="66"/>
      <c r="Q57" s="4"/>
      <c r="R57" s="66"/>
      <c r="S57" s="66"/>
      <c r="T57" s="66"/>
      <c r="U57" s="66"/>
      <c r="V57" s="66"/>
      <c r="W57" s="66"/>
      <c r="X57" s="66"/>
      <c r="Y57" s="66"/>
      <c r="Z57" s="4"/>
      <c r="AA57" s="4"/>
      <c r="AB57" s="4"/>
      <c r="AC57" s="66"/>
    </row>
    <row r="58" spans="1:29" ht="15.75" customHeight="1">
      <c r="A58" s="3"/>
      <c r="B58" s="4"/>
      <c r="C58" s="4"/>
      <c r="D58" s="4"/>
      <c r="E58" s="4"/>
      <c r="F58" s="4"/>
      <c r="G58" s="4"/>
      <c r="H58" s="4"/>
      <c r="I58" s="4"/>
      <c r="J58" s="66"/>
      <c r="K58" s="66"/>
      <c r="L58" s="66"/>
      <c r="M58" s="66"/>
      <c r="N58" s="66"/>
      <c r="O58" s="66"/>
      <c r="P58" s="66"/>
      <c r="Q58" s="4"/>
      <c r="R58" s="66"/>
      <c r="S58" s="66"/>
      <c r="T58" s="66"/>
      <c r="U58" s="66"/>
      <c r="V58" s="66"/>
      <c r="W58" s="66"/>
      <c r="X58" s="66"/>
      <c r="Y58" s="66"/>
      <c r="Z58" s="4"/>
      <c r="AA58" s="4"/>
      <c r="AB58" s="4"/>
      <c r="AC58" s="66"/>
    </row>
    <row r="59" spans="1:29" ht="28.5" customHeight="1">
      <c r="A59" s="3"/>
      <c r="B59" s="4"/>
      <c r="C59" s="4"/>
      <c r="D59" s="4"/>
      <c r="E59" s="4"/>
      <c r="F59" s="4"/>
      <c r="G59" s="4"/>
      <c r="H59" s="4"/>
      <c r="I59" s="4"/>
      <c r="J59" s="66"/>
      <c r="K59" s="66"/>
      <c r="L59" s="66"/>
      <c r="M59" s="66"/>
      <c r="N59" s="66"/>
      <c r="O59" s="66"/>
      <c r="P59" s="66"/>
      <c r="Q59" s="4"/>
      <c r="R59" s="66"/>
      <c r="S59" s="66"/>
      <c r="T59" s="66"/>
      <c r="U59" s="66"/>
      <c r="V59" s="66"/>
      <c r="W59" s="66"/>
      <c r="X59" s="66"/>
      <c r="Y59" s="66"/>
      <c r="Z59" s="4"/>
      <c r="AA59" s="4"/>
      <c r="AB59" s="4"/>
      <c r="AC59" s="66"/>
    </row>
    <row r="60" spans="1:29" ht="15.75" customHeight="1">
      <c r="A60" s="3"/>
      <c r="B60" s="4"/>
      <c r="C60" s="4"/>
      <c r="D60" s="4"/>
      <c r="E60" s="4"/>
      <c r="F60" s="4"/>
      <c r="G60" s="4"/>
      <c r="H60" s="4"/>
      <c r="I60" s="4"/>
      <c r="J60" s="66"/>
      <c r="K60" s="66"/>
      <c r="L60" s="66"/>
      <c r="M60" s="66"/>
      <c r="N60" s="66"/>
      <c r="O60" s="66"/>
      <c r="P60" s="66"/>
      <c r="Q60" s="4"/>
      <c r="R60" s="66"/>
      <c r="S60" s="66"/>
      <c r="T60" s="66"/>
      <c r="U60" s="66"/>
      <c r="V60" s="66"/>
      <c r="W60" s="66"/>
      <c r="X60" s="66"/>
      <c r="Y60" s="66"/>
      <c r="Z60" s="4"/>
      <c r="AA60" s="4"/>
      <c r="AB60" s="4"/>
      <c r="AC60" s="66"/>
    </row>
    <row r="61" spans="1:29" ht="15.75" customHeight="1">
      <c r="A61" s="3"/>
      <c r="B61" s="4"/>
      <c r="C61" s="4"/>
      <c r="D61" s="4"/>
      <c r="E61" s="4"/>
      <c r="F61" s="4"/>
      <c r="G61" s="4"/>
      <c r="H61" s="4"/>
      <c r="I61" s="4"/>
      <c r="J61" s="66"/>
      <c r="K61" s="66"/>
      <c r="L61" s="66"/>
      <c r="M61" s="66"/>
      <c r="N61" s="66"/>
      <c r="O61" s="66"/>
      <c r="P61" s="66"/>
      <c r="Q61" s="4"/>
      <c r="R61" s="66"/>
      <c r="S61" s="66"/>
      <c r="T61" s="66"/>
      <c r="U61" s="66"/>
      <c r="V61" s="66"/>
      <c r="W61" s="66"/>
      <c r="X61" s="66"/>
      <c r="Y61" s="66"/>
      <c r="Z61" s="4"/>
      <c r="AA61" s="4"/>
      <c r="AB61" s="4"/>
      <c r="AC61" s="66"/>
    </row>
    <row r="62" spans="1:29" ht="15.75" customHeight="1">
      <c r="A62" s="3"/>
      <c r="B62" s="4"/>
      <c r="C62" s="4"/>
      <c r="D62" s="4"/>
      <c r="E62" s="4"/>
      <c r="F62" s="4"/>
      <c r="G62" s="4"/>
      <c r="H62" s="4"/>
      <c r="I62" s="4"/>
      <c r="J62" s="66"/>
      <c r="K62" s="66"/>
      <c r="L62" s="66"/>
      <c r="M62" s="66"/>
      <c r="N62" s="66"/>
      <c r="O62" s="66"/>
      <c r="P62" s="66"/>
      <c r="Q62" s="4"/>
      <c r="R62" s="66"/>
      <c r="S62" s="66"/>
      <c r="T62" s="66"/>
      <c r="U62" s="66"/>
      <c r="V62" s="66"/>
      <c r="W62" s="66"/>
      <c r="X62" s="66"/>
      <c r="Y62" s="66"/>
      <c r="Z62" s="4"/>
      <c r="AA62" s="4"/>
      <c r="AB62" s="4"/>
      <c r="AC62" s="66"/>
    </row>
    <row r="63" spans="1:29" ht="15.75" customHeight="1">
      <c r="A63" s="3"/>
      <c r="B63" s="4"/>
      <c r="C63" s="4"/>
      <c r="D63" s="4"/>
      <c r="E63" s="4"/>
      <c r="F63" s="4"/>
      <c r="G63" s="4"/>
      <c r="H63" s="4"/>
      <c r="I63" s="4"/>
      <c r="J63" s="66"/>
      <c r="K63" s="66"/>
      <c r="L63" s="66"/>
      <c r="M63" s="66"/>
      <c r="N63" s="66"/>
      <c r="O63" s="66"/>
      <c r="P63" s="66"/>
      <c r="Q63" s="4"/>
      <c r="R63" s="66"/>
      <c r="S63" s="66"/>
      <c r="T63" s="66"/>
      <c r="U63" s="66"/>
      <c r="V63" s="66"/>
      <c r="W63" s="66"/>
      <c r="X63" s="66"/>
      <c r="Y63" s="66"/>
      <c r="Z63" s="4"/>
      <c r="AA63" s="4"/>
      <c r="AB63" s="4"/>
      <c r="AC63" s="66"/>
    </row>
    <row r="64" spans="1:29" ht="15.75" customHeight="1">
      <c r="A64" s="3"/>
      <c r="B64" s="4"/>
      <c r="C64" s="4"/>
      <c r="D64" s="4"/>
      <c r="E64" s="4"/>
      <c r="F64" s="4"/>
      <c r="G64" s="4"/>
      <c r="H64" s="4"/>
      <c r="I64" s="4"/>
      <c r="J64" s="66"/>
      <c r="K64" s="66"/>
      <c r="L64" s="66"/>
      <c r="M64" s="66"/>
      <c r="N64" s="66"/>
      <c r="O64" s="66"/>
      <c r="P64" s="66"/>
      <c r="Q64" s="4"/>
      <c r="R64" s="66"/>
      <c r="S64" s="66"/>
      <c r="T64" s="66"/>
      <c r="U64" s="66"/>
      <c r="V64" s="66"/>
      <c r="W64" s="66"/>
      <c r="X64" s="66"/>
      <c r="Y64" s="66"/>
      <c r="Z64" s="4"/>
      <c r="AA64" s="4"/>
      <c r="AB64" s="4"/>
      <c r="AC64" s="66"/>
    </row>
    <row r="65" spans="1:29" ht="15.75" customHeight="1">
      <c r="A65" s="3"/>
      <c r="B65" s="4"/>
      <c r="C65" s="4"/>
      <c r="D65" s="4"/>
      <c r="E65" s="4"/>
      <c r="F65" s="4"/>
      <c r="G65" s="4"/>
      <c r="H65" s="4"/>
      <c r="I65" s="4"/>
      <c r="J65" s="66"/>
      <c r="K65" s="66"/>
      <c r="L65" s="66"/>
      <c r="M65" s="66"/>
      <c r="N65" s="66"/>
      <c r="O65" s="66"/>
      <c r="P65" s="66"/>
      <c r="Q65" s="4"/>
      <c r="R65" s="66"/>
      <c r="S65" s="66"/>
      <c r="T65" s="66"/>
      <c r="U65" s="66"/>
      <c r="V65" s="66"/>
      <c r="W65" s="66"/>
      <c r="X65" s="66"/>
      <c r="Y65" s="66"/>
      <c r="Z65" s="4"/>
      <c r="AA65" s="4"/>
      <c r="AB65" s="4"/>
      <c r="AC65" s="66"/>
    </row>
    <row r="66" spans="1:29" ht="15.75" customHeight="1">
      <c r="A66" s="3"/>
      <c r="B66" s="4"/>
      <c r="C66" s="4"/>
      <c r="D66" s="4"/>
      <c r="E66" s="4"/>
      <c r="F66" s="4"/>
      <c r="G66" s="4"/>
      <c r="H66" s="4"/>
      <c r="I66" s="4"/>
      <c r="J66" s="66"/>
      <c r="K66" s="66"/>
      <c r="L66" s="66"/>
      <c r="M66" s="66"/>
      <c r="N66" s="66"/>
      <c r="O66" s="66"/>
      <c r="P66" s="66"/>
      <c r="Q66" s="4"/>
      <c r="R66" s="66"/>
      <c r="S66" s="66"/>
      <c r="T66" s="66"/>
      <c r="U66" s="66"/>
      <c r="V66" s="66"/>
      <c r="W66" s="66"/>
      <c r="X66" s="66"/>
      <c r="Y66" s="66"/>
      <c r="Z66" s="4"/>
      <c r="AA66" s="4"/>
      <c r="AB66" s="4"/>
      <c r="AC66" s="66"/>
    </row>
    <row r="67" spans="1:29" ht="15.75" customHeight="1">
      <c r="A67" s="3"/>
      <c r="B67" s="4"/>
      <c r="C67" s="4"/>
      <c r="D67" s="4"/>
      <c r="E67" s="4"/>
      <c r="F67" s="4"/>
      <c r="G67" s="4"/>
      <c r="H67" s="4"/>
      <c r="I67" s="4"/>
      <c r="J67" s="66"/>
      <c r="K67" s="66"/>
      <c r="L67" s="66"/>
      <c r="M67" s="66"/>
      <c r="N67" s="66"/>
      <c r="O67" s="66"/>
      <c r="P67" s="66"/>
      <c r="Q67" s="4"/>
      <c r="R67" s="66"/>
      <c r="S67" s="66"/>
      <c r="T67" s="66"/>
      <c r="U67" s="66"/>
      <c r="V67" s="66"/>
      <c r="W67" s="66"/>
      <c r="X67" s="66"/>
      <c r="Y67" s="66"/>
      <c r="Z67" s="4"/>
      <c r="AA67" s="4"/>
      <c r="AB67" s="4"/>
      <c r="AC67" s="66"/>
    </row>
    <row r="68" spans="1:29" ht="15.75" customHeight="1">
      <c r="A68" s="3"/>
      <c r="B68" s="4"/>
      <c r="C68" s="4"/>
      <c r="D68" s="4"/>
      <c r="E68" s="4"/>
      <c r="F68" s="4"/>
      <c r="G68" s="4"/>
      <c r="H68" s="4"/>
      <c r="I68" s="4"/>
      <c r="J68" s="66"/>
      <c r="K68" s="66"/>
      <c r="L68" s="66"/>
      <c r="M68" s="66"/>
      <c r="N68" s="66"/>
      <c r="O68" s="66"/>
      <c r="P68" s="66"/>
      <c r="Q68" s="4"/>
      <c r="R68" s="66"/>
      <c r="S68" s="66"/>
      <c r="T68" s="66"/>
      <c r="U68" s="66"/>
      <c r="V68" s="66"/>
      <c r="W68" s="66"/>
      <c r="X68" s="66"/>
      <c r="Y68" s="66"/>
      <c r="Z68" s="4"/>
      <c r="AA68" s="4"/>
      <c r="AB68" s="4"/>
      <c r="AC68" s="66"/>
    </row>
    <row r="69" spans="1:29" ht="15.75" customHeight="1">
      <c r="A69" s="3"/>
      <c r="B69" s="4"/>
      <c r="C69" s="4"/>
      <c r="D69" s="4"/>
      <c r="E69" s="4"/>
      <c r="F69" s="4"/>
      <c r="G69" s="4"/>
      <c r="H69" s="4"/>
      <c r="I69" s="4"/>
      <c r="J69" s="66"/>
      <c r="K69" s="66"/>
      <c r="L69" s="66"/>
      <c r="M69" s="66"/>
      <c r="N69" s="66"/>
      <c r="O69" s="66"/>
      <c r="P69" s="66"/>
      <c r="Q69" s="4"/>
      <c r="R69" s="66"/>
      <c r="S69" s="66"/>
      <c r="T69" s="66"/>
      <c r="U69" s="66"/>
      <c r="V69" s="66"/>
      <c r="W69" s="66"/>
      <c r="X69" s="66"/>
      <c r="Y69" s="66"/>
      <c r="Z69" s="4"/>
      <c r="AA69" s="4"/>
      <c r="AB69" s="4"/>
      <c r="AC69" s="66"/>
    </row>
    <row r="70" spans="1:29" ht="15.75" customHeight="1">
      <c r="A70" s="3"/>
      <c r="B70" s="4"/>
      <c r="C70" s="4"/>
      <c r="D70" s="4"/>
      <c r="E70" s="4"/>
      <c r="F70" s="4"/>
      <c r="G70" s="4"/>
      <c r="H70" s="4"/>
      <c r="I70" s="4"/>
      <c r="J70" s="66"/>
      <c r="K70" s="66"/>
      <c r="L70" s="66"/>
      <c r="M70" s="66"/>
      <c r="N70" s="66"/>
      <c r="O70" s="66"/>
      <c r="P70" s="66"/>
      <c r="Q70" s="4"/>
      <c r="R70" s="66"/>
      <c r="S70" s="66"/>
      <c r="T70" s="66"/>
      <c r="U70" s="66"/>
      <c r="V70" s="66"/>
      <c r="W70" s="66"/>
      <c r="X70" s="66"/>
      <c r="Y70" s="66"/>
      <c r="Z70" s="4"/>
      <c r="AA70" s="4"/>
      <c r="AB70" s="4"/>
      <c r="AC70" s="66"/>
    </row>
    <row r="71" spans="1:29" ht="15.75" customHeight="1">
      <c r="A71" s="3"/>
      <c r="B71" s="4"/>
      <c r="C71" s="4"/>
      <c r="D71" s="4"/>
      <c r="E71" s="4"/>
      <c r="F71" s="4"/>
      <c r="G71" s="4"/>
      <c r="H71" s="4"/>
      <c r="I71" s="4"/>
      <c r="J71" s="66"/>
      <c r="K71" s="66"/>
      <c r="L71" s="66"/>
      <c r="M71" s="66"/>
      <c r="N71" s="66"/>
      <c r="O71" s="66"/>
      <c r="P71" s="66"/>
      <c r="Q71" s="4"/>
      <c r="R71" s="66"/>
      <c r="S71" s="66"/>
      <c r="T71" s="66"/>
      <c r="U71" s="66"/>
      <c r="V71" s="66"/>
      <c r="W71" s="66"/>
      <c r="X71" s="66"/>
      <c r="Y71" s="66"/>
      <c r="Z71" s="4"/>
      <c r="AA71" s="4"/>
      <c r="AB71" s="4"/>
      <c r="AC71" s="66"/>
    </row>
    <row r="72" spans="1:29" ht="15.75" customHeight="1">
      <c r="A72" s="3"/>
      <c r="B72" s="4"/>
      <c r="C72" s="4"/>
      <c r="D72" s="4"/>
      <c r="E72" s="4"/>
      <c r="F72" s="4"/>
      <c r="G72" s="4"/>
      <c r="H72" s="4"/>
      <c r="I72" s="4"/>
      <c r="J72" s="66"/>
      <c r="K72" s="66"/>
      <c r="L72" s="66"/>
      <c r="M72" s="66"/>
      <c r="N72" s="66"/>
      <c r="O72" s="66"/>
      <c r="P72" s="66"/>
      <c r="Q72" s="4"/>
      <c r="R72" s="66"/>
      <c r="S72" s="66"/>
      <c r="T72" s="66"/>
      <c r="U72" s="66"/>
      <c r="V72" s="66"/>
      <c r="W72" s="66"/>
      <c r="X72" s="66"/>
      <c r="Y72" s="66"/>
      <c r="Z72" s="4"/>
      <c r="AA72" s="4"/>
      <c r="AB72" s="4"/>
      <c r="AC72" s="66"/>
    </row>
    <row r="73" spans="1:29" ht="15.75" customHeight="1">
      <c r="A73" s="3"/>
      <c r="B73" s="4"/>
      <c r="C73" s="4"/>
      <c r="D73" s="4"/>
      <c r="E73" s="4"/>
      <c r="F73" s="4"/>
      <c r="G73" s="4"/>
      <c r="H73" s="4"/>
      <c r="I73" s="4"/>
      <c r="J73" s="66"/>
      <c r="K73" s="66"/>
      <c r="L73" s="66"/>
      <c r="M73" s="66"/>
      <c r="N73" s="66"/>
      <c r="O73" s="66"/>
      <c r="P73" s="66"/>
      <c r="Q73" s="4"/>
      <c r="R73" s="66"/>
      <c r="S73" s="66"/>
      <c r="T73" s="66"/>
      <c r="U73" s="66"/>
      <c r="V73" s="66"/>
      <c r="W73" s="66"/>
      <c r="X73" s="66"/>
      <c r="Y73" s="66"/>
      <c r="Z73" s="4"/>
      <c r="AA73" s="4"/>
      <c r="AB73" s="4"/>
      <c r="AC73" s="66"/>
    </row>
    <row r="74" spans="1:29" ht="15.75" customHeight="1">
      <c r="A74" s="3"/>
      <c r="B74" s="4"/>
      <c r="C74" s="4"/>
      <c r="D74" s="4"/>
      <c r="E74" s="4"/>
      <c r="F74" s="4"/>
      <c r="G74" s="4"/>
      <c r="H74" s="4"/>
      <c r="I74" s="4"/>
      <c r="J74" s="66"/>
      <c r="K74" s="66"/>
      <c r="L74" s="66"/>
      <c r="M74" s="66"/>
      <c r="N74" s="66"/>
      <c r="O74" s="66"/>
      <c r="P74" s="66"/>
      <c r="Q74" s="4"/>
      <c r="R74" s="66"/>
      <c r="S74" s="66"/>
      <c r="T74" s="66"/>
      <c r="U74" s="66"/>
      <c r="V74" s="66"/>
      <c r="W74" s="66"/>
      <c r="X74" s="66"/>
      <c r="Y74" s="66"/>
      <c r="Z74" s="4"/>
      <c r="AA74" s="4"/>
      <c r="AB74" s="4"/>
      <c r="AC74" s="66"/>
    </row>
    <row r="75" spans="1:29" ht="15.75" customHeight="1">
      <c r="A75" s="3"/>
      <c r="B75" s="4"/>
      <c r="C75" s="4"/>
      <c r="D75" s="4"/>
      <c r="E75" s="4"/>
      <c r="F75" s="4"/>
      <c r="G75" s="4"/>
      <c r="H75" s="4"/>
      <c r="I75" s="4"/>
      <c r="J75" s="66"/>
      <c r="K75" s="66"/>
      <c r="L75" s="66"/>
      <c r="M75" s="66"/>
      <c r="N75" s="66"/>
      <c r="O75" s="66"/>
      <c r="P75" s="66"/>
      <c r="Q75" s="4"/>
      <c r="R75" s="66"/>
      <c r="S75" s="66"/>
      <c r="T75" s="66"/>
      <c r="U75" s="66"/>
      <c r="V75" s="66"/>
      <c r="W75" s="66"/>
      <c r="X75" s="66"/>
      <c r="Y75" s="66"/>
      <c r="Z75" s="4"/>
      <c r="AA75" s="4"/>
      <c r="AB75" s="4"/>
      <c r="AC75" s="66"/>
    </row>
    <row r="76" spans="1:29" ht="15.75" customHeight="1">
      <c r="A76" s="3"/>
      <c r="B76" s="4"/>
      <c r="C76" s="4"/>
      <c r="D76" s="4"/>
      <c r="E76" s="4"/>
      <c r="F76" s="4"/>
      <c r="G76" s="4"/>
      <c r="H76" s="4"/>
      <c r="I76" s="4"/>
      <c r="J76" s="66"/>
      <c r="K76" s="66"/>
      <c r="L76" s="66"/>
      <c r="M76" s="66"/>
      <c r="N76" s="66"/>
      <c r="O76" s="66"/>
      <c r="P76" s="66"/>
      <c r="Q76" s="4"/>
      <c r="R76" s="66"/>
      <c r="S76" s="66"/>
      <c r="T76" s="66"/>
      <c r="U76" s="66"/>
      <c r="V76" s="66"/>
      <c r="W76" s="66"/>
      <c r="X76" s="66"/>
      <c r="Y76" s="66"/>
      <c r="Z76" s="4"/>
      <c r="AA76" s="4"/>
      <c r="AB76" s="4"/>
      <c r="AC76" s="66"/>
    </row>
    <row r="77" spans="1:29" ht="15.75" customHeight="1">
      <c r="A77" s="3"/>
      <c r="B77" s="4"/>
      <c r="C77" s="4"/>
      <c r="D77" s="4"/>
      <c r="E77" s="4"/>
      <c r="F77" s="4"/>
      <c r="G77" s="4"/>
      <c r="H77" s="4"/>
      <c r="I77" s="4"/>
      <c r="J77" s="66"/>
      <c r="K77" s="66"/>
      <c r="L77" s="66"/>
      <c r="M77" s="66"/>
      <c r="N77" s="66"/>
      <c r="O77" s="66"/>
      <c r="P77" s="66"/>
      <c r="Q77" s="4"/>
      <c r="R77" s="66"/>
      <c r="S77" s="66"/>
      <c r="T77" s="66"/>
      <c r="U77" s="66"/>
      <c r="V77" s="66"/>
      <c r="W77" s="66"/>
      <c r="X77" s="66"/>
      <c r="Y77" s="66"/>
      <c r="Z77" s="4"/>
      <c r="AA77" s="4"/>
      <c r="AB77" s="4"/>
      <c r="AC77" s="66"/>
    </row>
    <row r="78" spans="1:29" ht="15.75" customHeight="1">
      <c r="A78" s="3"/>
      <c r="B78" s="4"/>
      <c r="C78" s="4"/>
      <c r="D78" s="4"/>
      <c r="E78" s="4"/>
      <c r="F78" s="4"/>
      <c r="G78" s="4"/>
      <c r="H78" s="4"/>
      <c r="I78" s="4"/>
      <c r="J78" s="66"/>
      <c r="K78" s="66"/>
      <c r="L78" s="66"/>
      <c r="M78" s="66"/>
      <c r="N78" s="66"/>
      <c r="O78" s="66"/>
      <c r="P78" s="66"/>
      <c r="Q78" s="4"/>
      <c r="R78" s="66"/>
      <c r="S78" s="66"/>
      <c r="T78" s="66"/>
      <c r="U78" s="66"/>
      <c r="V78" s="66"/>
      <c r="W78" s="66"/>
      <c r="X78" s="66"/>
      <c r="Y78" s="66"/>
      <c r="Z78" s="4"/>
      <c r="AA78" s="4"/>
      <c r="AB78" s="4"/>
      <c r="AC78" s="66"/>
    </row>
    <row r="79" spans="1:29" ht="15.75" customHeight="1">
      <c r="A79" s="3"/>
      <c r="B79" s="4"/>
      <c r="C79" s="4"/>
      <c r="D79" s="4"/>
      <c r="E79" s="4"/>
      <c r="F79" s="4"/>
      <c r="G79" s="4"/>
      <c r="H79" s="4"/>
      <c r="I79" s="4"/>
      <c r="J79" s="66"/>
      <c r="K79" s="66"/>
      <c r="L79" s="66"/>
      <c r="M79" s="66"/>
      <c r="N79" s="66"/>
      <c r="O79" s="66"/>
      <c r="P79" s="66"/>
      <c r="Q79" s="4"/>
      <c r="R79" s="66"/>
      <c r="S79" s="66"/>
      <c r="T79" s="66"/>
      <c r="U79" s="66"/>
      <c r="V79" s="66"/>
      <c r="W79" s="66"/>
      <c r="X79" s="66"/>
      <c r="Y79" s="66"/>
      <c r="Z79" s="4"/>
      <c r="AA79" s="4"/>
      <c r="AB79" s="4"/>
      <c r="AC79" s="66"/>
    </row>
    <row r="80" spans="1:29" ht="15.75" customHeight="1">
      <c r="A80" s="3"/>
      <c r="B80" s="4"/>
      <c r="C80" s="4"/>
      <c r="D80" s="4"/>
      <c r="E80" s="4"/>
      <c r="F80" s="4"/>
      <c r="G80" s="4"/>
      <c r="H80" s="4"/>
      <c r="I80" s="4"/>
      <c r="J80" s="66"/>
      <c r="K80" s="66"/>
      <c r="L80" s="66"/>
      <c r="M80" s="66"/>
      <c r="N80" s="66"/>
      <c r="O80" s="66"/>
      <c r="P80" s="66"/>
      <c r="Q80" s="4"/>
      <c r="R80" s="66"/>
      <c r="S80" s="66"/>
      <c r="T80" s="66"/>
      <c r="U80" s="66"/>
      <c r="V80" s="66"/>
      <c r="W80" s="66"/>
      <c r="X80" s="66"/>
      <c r="Y80" s="66"/>
      <c r="Z80" s="4"/>
      <c r="AA80" s="4"/>
      <c r="AB80" s="4"/>
      <c r="AC80" s="66"/>
    </row>
    <row r="81" spans="1:29" ht="15.75" customHeight="1">
      <c r="A81" s="3"/>
      <c r="B81" s="4"/>
      <c r="C81" s="4"/>
      <c r="D81" s="4"/>
      <c r="E81" s="4"/>
      <c r="F81" s="4"/>
      <c r="G81" s="4"/>
      <c r="H81" s="4"/>
      <c r="I81" s="4"/>
      <c r="J81" s="66"/>
      <c r="K81" s="66"/>
      <c r="L81" s="66"/>
      <c r="M81" s="66"/>
      <c r="N81" s="66"/>
      <c r="O81" s="66"/>
      <c r="P81" s="66"/>
      <c r="Q81" s="4"/>
      <c r="R81" s="66"/>
      <c r="S81" s="66"/>
      <c r="T81" s="66"/>
      <c r="U81" s="66"/>
      <c r="V81" s="66"/>
      <c r="W81" s="66"/>
      <c r="X81" s="66"/>
      <c r="Y81" s="66"/>
      <c r="Z81" s="4"/>
      <c r="AA81" s="4"/>
      <c r="AB81" s="4"/>
      <c r="AC81" s="66"/>
    </row>
    <row r="82" spans="1:29" ht="15.75" customHeight="1">
      <c r="A82" s="3"/>
      <c r="B82" s="4"/>
      <c r="C82" s="4"/>
      <c r="D82" s="4"/>
      <c r="E82" s="4"/>
      <c r="F82" s="4"/>
      <c r="G82" s="4"/>
      <c r="H82" s="4"/>
      <c r="I82" s="4"/>
      <c r="J82" s="66"/>
      <c r="K82" s="66"/>
      <c r="L82" s="66"/>
      <c r="M82" s="66"/>
      <c r="N82" s="66"/>
      <c r="O82" s="66"/>
      <c r="P82" s="66"/>
      <c r="Q82" s="4"/>
      <c r="R82" s="66"/>
      <c r="S82" s="66"/>
      <c r="T82" s="66"/>
      <c r="U82" s="66"/>
      <c r="V82" s="66"/>
      <c r="W82" s="66"/>
      <c r="X82" s="66"/>
      <c r="Y82" s="66"/>
      <c r="Z82" s="4"/>
      <c r="AA82" s="4"/>
      <c r="AB82" s="4"/>
      <c r="AC82" s="66"/>
    </row>
    <row r="83" spans="1:29" ht="15.75" customHeight="1">
      <c r="A83" s="3"/>
      <c r="B83" s="4"/>
      <c r="C83" s="4"/>
      <c r="D83" s="4"/>
      <c r="E83" s="4"/>
      <c r="F83" s="4"/>
      <c r="G83" s="4"/>
      <c r="H83" s="4"/>
      <c r="I83" s="4"/>
      <c r="J83" s="66"/>
      <c r="K83" s="66"/>
      <c r="L83" s="66"/>
      <c r="M83" s="66"/>
      <c r="N83" s="66"/>
      <c r="O83" s="66"/>
      <c r="P83" s="66"/>
      <c r="Q83" s="4"/>
      <c r="R83" s="66"/>
      <c r="S83" s="66"/>
      <c r="T83" s="66"/>
      <c r="U83" s="66"/>
      <c r="V83" s="66"/>
      <c r="W83" s="66"/>
      <c r="X83" s="66"/>
      <c r="Y83" s="66"/>
      <c r="Z83" s="4"/>
      <c r="AA83" s="4"/>
      <c r="AB83" s="4"/>
      <c r="AC83" s="66"/>
    </row>
    <row r="84" spans="1:29" ht="15.75" customHeight="1">
      <c r="A84" s="3"/>
      <c r="B84" s="4"/>
      <c r="C84" s="4"/>
      <c r="D84" s="4"/>
      <c r="E84" s="4"/>
      <c r="F84" s="4"/>
      <c r="G84" s="4"/>
      <c r="H84" s="4"/>
      <c r="I84" s="4"/>
      <c r="J84" s="66"/>
      <c r="K84" s="66"/>
      <c r="L84" s="66"/>
      <c r="M84" s="66"/>
      <c r="N84" s="66"/>
      <c r="O84" s="66"/>
      <c r="P84" s="66"/>
      <c r="Q84" s="4"/>
      <c r="R84" s="66"/>
      <c r="S84" s="66"/>
      <c r="T84" s="66"/>
      <c r="U84" s="66"/>
      <c r="V84" s="66"/>
      <c r="W84" s="66"/>
      <c r="X84" s="66"/>
      <c r="Y84" s="66"/>
      <c r="Z84" s="4"/>
      <c r="AA84" s="4"/>
      <c r="AB84" s="4"/>
      <c r="AC84" s="66"/>
    </row>
    <row r="85" spans="1:29" ht="15.75" customHeight="1">
      <c r="A85" s="3"/>
      <c r="B85" s="4"/>
      <c r="C85" s="4"/>
      <c r="D85" s="4"/>
      <c r="E85" s="4"/>
      <c r="F85" s="4"/>
      <c r="G85" s="4"/>
      <c r="H85" s="4"/>
      <c r="I85" s="4"/>
      <c r="J85" s="66"/>
      <c r="K85" s="66"/>
      <c r="L85" s="66"/>
      <c r="M85" s="66"/>
      <c r="N85" s="66"/>
      <c r="O85" s="66"/>
      <c r="P85" s="66"/>
      <c r="Q85" s="4"/>
      <c r="R85" s="66"/>
      <c r="S85" s="66"/>
      <c r="T85" s="66"/>
      <c r="U85" s="66"/>
      <c r="V85" s="66"/>
      <c r="W85" s="66"/>
      <c r="X85" s="66"/>
      <c r="Y85" s="66"/>
      <c r="Z85" s="4"/>
      <c r="AA85" s="4"/>
      <c r="AB85" s="4"/>
      <c r="AC85" s="66"/>
    </row>
    <row r="86" spans="1:29" ht="15.75" customHeight="1">
      <c r="A86" s="3"/>
      <c r="B86" s="4"/>
      <c r="C86" s="4"/>
      <c r="D86" s="4"/>
      <c r="E86" s="4"/>
      <c r="F86" s="4"/>
      <c r="G86" s="4"/>
      <c r="H86" s="4"/>
      <c r="I86" s="4"/>
      <c r="J86" s="66"/>
      <c r="K86" s="66"/>
      <c r="L86" s="66"/>
      <c r="M86" s="66"/>
      <c r="N86" s="66"/>
      <c r="O86" s="66"/>
      <c r="P86" s="66"/>
      <c r="Q86" s="4"/>
      <c r="R86" s="66"/>
      <c r="S86" s="66"/>
      <c r="T86" s="66"/>
      <c r="U86" s="66"/>
      <c r="V86" s="66"/>
      <c r="W86" s="66"/>
      <c r="X86" s="66"/>
      <c r="Y86" s="66"/>
      <c r="Z86" s="4"/>
      <c r="AA86" s="4"/>
      <c r="AB86" s="4"/>
      <c r="AC86" s="66"/>
    </row>
    <row r="87" spans="1:29" ht="15.75" customHeight="1">
      <c r="A87" s="3"/>
      <c r="B87" s="4"/>
      <c r="C87" s="4"/>
      <c r="D87" s="4"/>
      <c r="E87" s="4"/>
      <c r="F87" s="4"/>
      <c r="G87" s="4"/>
      <c r="H87" s="4"/>
      <c r="I87" s="4"/>
      <c r="J87" s="66"/>
      <c r="K87" s="66"/>
      <c r="L87" s="66"/>
      <c r="M87" s="66"/>
      <c r="N87" s="66"/>
      <c r="O87" s="66"/>
      <c r="P87" s="66"/>
      <c r="Q87" s="4"/>
      <c r="R87" s="66"/>
      <c r="S87" s="66"/>
      <c r="T87" s="66"/>
      <c r="U87" s="66"/>
      <c r="V87" s="66"/>
      <c r="W87" s="66"/>
      <c r="X87" s="66"/>
      <c r="Y87" s="66"/>
      <c r="Z87" s="4"/>
      <c r="AA87" s="4"/>
      <c r="AB87" s="4"/>
      <c r="AC87" s="66"/>
    </row>
    <row r="88" spans="1:29" ht="15.75" customHeight="1">
      <c r="A88" s="3"/>
      <c r="B88" s="4"/>
      <c r="C88" s="4"/>
      <c r="D88" s="4"/>
      <c r="E88" s="4"/>
      <c r="F88" s="4"/>
      <c r="G88" s="4"/>
      <c r="H88" s="4"/>
      <c r="I88" s="4"/>
      <c r="J88" s="66"/>
      <c r="K88" s="66"/>
      <c r="L88" s="66"/>
      <c r="M88" s="66"/>
      <c r="N88" s="66"/>
      <c r="O88" s="66"/>
      <c r="P88" s="66"/>
      <c r="Q88" s="4"/>
      <c r="R88" s="66"/>
      <c r="S88" s="66"/>
      <c r="T88" s="66"/>
      <c r="U88" s="66"/>
      <c r="V88" s="66"/>
      <c r="W88" s="66"/>
      <c r="X88" s="66"/>
      <c r="Y88" s="66"/>
      <c r="Z88" s="4"/>
      <c r="AA88" s="4"/>
      <c r="AB88" s="4"/>
      <c r="AC88" s="66"/>
    </row>
    <row r="89" spans="1:29" ht="15.75" customHeight="1">
      <c r="A89" s="3"/>
      <c r="B89" s="4"/>
      <c r="C89" s="4"/>
      <c r="D89" s="4"/>
      <c r="E89" s="4"/>
      <c r="F89" s="4"/>
      <c r="G89" s="4"/>
      <c r="H89" s="4"/>
      <c r="I89" s="4"/>
      <c r="J89" s="66"/>
      <c r="K89" s="66"/>
      <c r="L89" s="66"/>
      <c r="M89" s="66"/>
      <c r="N89" s="66"/>
      <c r="O89" s="66"/>
      <c r="P89" s="66"/>
      <c r="Q89" s="4"/>
      <c r="R89" s="66"/>
      <c r="S89" s="66"/>
      <c r="T89" s="66"/>
      <c r="U89" s="66"/>
      <c r="V89" s="66"/>
      <c r="W89" s="66"/>
      <c r="X89" s="66"/>
      <c r="Y89" s="66"/>
      <c r="Z89" s="4"/>
      <c r="AA89" s="4"/>
      <c r="AB89" s="4"/>
      <c r="AC89" s="66"/>
    </row>
    <row r="90" spans="1:29" ht="15.75" customHeight="1">
      <c r="A90" s="3"/>
      <c r="B90" s="4"/>
      <c r="C90" s="4"/>
      <c r="D90" s="4"/>
      <c r="E90" s="4"/>
      <c r="F90" s="4"/>
      <c r="G90" s="4"/>
      <c r="H90" s="4"/>
      <c r="I90" s="4"/>
      <c r="J90" s="66"/>
      <c r="K90" s="66"/>
      <c r="L90" s="66"/>
      <c r="M90" s="66"/>
      <c r="N90" s="66"/>
      <c r="O90" s="66"/>
      <c r="P90" s="66"/>
      <c r="Q90" s="4"/>
      <c r="R90" s="66"/>
      <c r="S90" s="66"/>
      <c r="T90" s="66"/>
      <c r="U90" s="66"/>
      <c r="V90" s="66"/>
      <c r="W90" s="66"/>
      <c r="X90" s="66"/>
      <c r="Y90" s="66"/>
      <c r="Z90" s="4"/>
      <c r="AA90" s="4"/>
      <c r="AB90" s="4"/>
      <c r="AC90" s="66"/>
    </row>
    <row r="91" spans="1:29" ht="15.75" customHeight="1">
      <c r="A91" s="3"/>
      <c r="B91" s="4"/>
      <c r="C91" s="4"/>
      <c r="D91" s="4"/>
      <c r="E91" s="4"/>
      <c r="F91" s="4"/>
      <c r="G91" s="4"/>
      <c r="H91" s="4"/>
      <c r="I91" s="4"/>
      <c r="J91" s="66"/>
      <c r="K91" s="66"/>
      <c r="L91" s="66"/>
      <c r="M91" s="66"/>
      <c r="N91" s="66"/>
      <c r="O91" s="66"/>
      <c r="P91" s="66"/>
      <c r="Q91" s="4"/>
      <c r="R91" s="66"/>
      <c r="S91" s="66"/>
      <c r="T91" s="66"/>
      <c r="U91" s="66"/>
      <c r="V91" s="66"/>
      <c r="W91" s="66"/>
      <c r="X91" s="66"/>
      <c r="Y91" s="66"/>
      <c r="Z91" s="4"/>
      <c r="AA91" s="4"/>
      <c r="AB91" s="4"/>
      <c r="AC91" s="66"/>
    </row>
    <row r="92" spans="1:29" ht="15.75" customHeight="1">
      <c r="A92" s="3"/>
      <c r="B92" s="4"/>
      <c r="C92" s="4"/>
      <c r="D92" s="4"/>
      <c r="E92" s="4"/>
      <c r="F92" s="4"/>
      <c r="G92" s="4"/>
      <c r="H92" s="4"/>
      <c r="I92" s="4"/>
      <c r="J92" s="66"/>
      <c r="K92" s="66"/>
      <c r="L92" s="66"/>
      <c r="M92" s="66"/>
      <c r="N92" s="66"/>
      <c r="O92" s="66"/>
      <c r="P92" s="66"/>
      <c r="Q92" s="4"/>
      <c r="R92" s="66"/>
      <c r="S92" s="66"/>
      <c r="T92" s="66"/>
      <c r="U92" s="66"/>
      <c r="V92" s="66"/>
      <c r="W92" s="66"/>
      <c r="X92" s="66"/>
      <c r="Y92" s="66"/>
      <c r="Z92" s="4"/>
      <c r="AA92" s="4"/>
      <c r="AB92" s="4"/>
      <c r="AC92" s="66"/>
    </row>
    <row r="93" spans="1:29" ht="15.75" customHeight="1">
      <c r="A93" s="3"/>
      <c r="B93" s="4"/>
      <c r="C93" s="4"/>
      <c r="D93" s="4"/>
      <c r="E93" s="4"/>
      <c r="F93" s="4"/>
      <c r="G93" s="4"/>
      <c r="H93" s="4"/>
      <c r="I93" s="4"/>
      <c r="J93" s="66"/>
      <c r="K93" s="66"/>
      <c r="L93" s="66"/>
      <c r="M93" s="66"/>
      <c r="N93" s="66"/>
      <c r="O93" s="66"/>
      <c r="P93" s="66"/>
      <c r="Q93" s="4"/>
      <c r="R93" s="66"/>
      <c r="S93" s="66"/>
      <c r="T93" s="66"/>
      <c r="U93" s="66"/>
      <c r="V93" s="66"/>
      <c r="W93" s="66"/>
      <c r="X93" s="66"/>
      <c r="Y93" s="66"/>
      <c r="Z93" s="4"/>
      <c r="AA93" s="4"/>
      <c r="AB93" s="4"/>
      <c r="AC93" s="66"/>
    </row>
    <row r="94" spans="1:29" ht="15.75" customHeight="1">
      <c r="A94" s="3"/>
      <c r="B94" s="4"/>
      <c r="C94" s="4"/>
      <c r="D94" s="4"/>
      <c r="E94" s="4"/>
      <c r="F94" s="4"/>
      <c r="G94" s="4"/>
      <c r="H94" s="4"/>
      <c r="I94" s="4"/>
      <c r="J94" s="66"/>
      <c r="K94" s="66"/>
      <c r="L94" s="66"/>
      <c r="M94" s="66"/>
      <c r="N94" s="66"/>
      <c r="O94" s="66"/>
      <c r="P94" s="66"/>
      <c r="Q94" s="4"/>
      <c r="R94" s="66"/>
      <c r="S94" s="66"/>
      <c r="T94" s="66"/>
      <c r="U94" s="66"/>
      <c r="V94" s="66"/>
      <c r="W94" s="66"/>
      <c r="X94" s="66"/>
      <c r="Y94" s="66"/>
      <c r="Z94" s="4"/>
      <c r="AA94" s="4"/>
      <c r="AB94" s="4"/>
      <c r="AC94" s="66"/>
    </row>
    <row r="95" spans="1:29" ht="15.75" customHeight="1">
      <c r="A95" s="3"/>
      <c r="B95" s="4"/>
      <c r="C95" s="4"/>
      <c r="D95" s="4"/>
      <c r="E95" s="4"/>
      <c r="F95" s="4"/>
      <c r="G95" s="4"/>
      <c r="H95" s="4"/>
      <c r="I95" s="4"/>
      <c r="J95" s="66"/>
      <c r="K95" s="66"/>
      <c r="L95" s="66"/>
      <c r="M95" s="66"/>
      <c r="N95" s="66"/>
      <c r="O95" s="66"/>
      <c r="P95" s="66"/>
      <c r="Q95" s="4"/>
      <c r="R95" s="66"/>
      <c r="S95" s="66"/>
      <c r="T95" s="66"/>
      <c r="U95" s="66"/>
      <c r="V95" s="66"/>
      <c r="W95" s="66"/>
      <c r="X95" s="66"/>
      <c r="Y95" s="66"/>
      <c r="Z95" s="4"/>
      <c r="AA95" s="4"/>
      <c r="AB95" s="4"/>
      <c r="AC95" s="66"/>
    </row>
    <row r="96" spans="1:29" ht="15.75" customHeight="1">
      <c r="A96" s="3"/>
      <c r="B96" s="4"/>
      <c r="C96" s="4"/>
      <c r="D96" s="4"/>
      <c r="E96" s="4"/>
      <c r="F96" s="4"/>
      <c r="G96" s="4"/>
      <c r="H96" s="4"/>
      <c r="I96" s="4"/>
      <c r="J96" s="66"/>
      <c r="K96" s="66"/>
      <c r="L96" s="66"/>
      <c r="M96" s="66"/>
      <c r="N96" s="66"/>
      <c r="O96" s="66"/>
      <c r="P96" s="66"/>
      <c r="Q96" s="4"/>
      <c r="R96" s="66"/>
      <c r="S96" s="66"/>
      <c r="T96" s="66"/>
      <c r="U96" s="66"/>
      <c r="V96" s="66"/>
      <c r="W96" s="66"/>
      <c r="X96" s="66"/>
      <c r="Y96" s="66"/>
      <c r="Z96" s="4"/>
      <c r="AA96" s="4"/>
      <c r="AB96" s="4"/>
      <c r="AC96" s="66"/>
    </row>
    <row r="97" spans="1:29" ht="15.75" customHeight="1">
      <c r="A97" s="3"/>
      <c r="B97" s="4"/>
      <c r="C97" s="4"/>
      <c r="D97" s="4"/>
      <c r="E97" s="4"/>
      <c r="F97" s="4"/>
      <c r="G97" s="4"/>
      <c r="H97" s="4"/>
      <c r="I97" s="4"/>
      <c r="J97" s="66"/>
      <c r="K97" s="66"/>
      <c r="L97" s="66"/>
      <c r="M97" s="66"/>
      <c r="N97" s="66"/>
      <c r="O97" s="66"/>
      <c r="P97" s="66"/>
      <c r="Q97" s="4"/>
      <c r="R97" s="66"/>
      <c r="S97" s="66"/>
      <c r="T97" s="66"/>
      <c r="U97" s="66"/>
      <c r="V97" s="66"/>
      <c r="W97" s="66"/>
      <c r="X97" s="66"/>
      <c r="Y97" s="66"/>
      <c r="Z97" s="4"/>
      <c r="AA97" s="4"/>
      <c r="AB97" s="4"/>
      <c r="AC97" s="66"/>
    </row>
    <row r="98" spans="1:29" ht="15.75" customHeight="1">
      <c r="A98" s="3"/>
      <c r="B98" s="4"/>
      <c r="C98" s="4"/>
      <c r="D98" s="4"/>
      <c r="E98" s="4"/>
      <c r="F98" s="4"/>
      <c r="G98" s="4"/>
      <c r="H98" s="4"/>
      <c r="I98" s="4"/>
      <c r="J98" s="66"/>
      <c r="K98" s="66"/>
      <c r="L98" s="66"/>
      <c r="M98" s="66"/>
      <c r="N98" s="66"/>
      <c r="O98" s="66"/>
      <c r="P98" s="66"/>
      <c r="Q98" s="4"/>
      <c r="R98" s="66"/>
      <c r="S98" s="66"/>
      <c r="T98" s="66"/>
      <c r="U98" s="66"/>
      <c r="V98" s="66"/>
      <c r="W98" s="66"/>
      <c r="X98" s="66"/>
      <c r="Y98" s="66"/>
      <c r="Z98" s="4"/>
      <c r="AA98" s="4"/>
      <c r="AB98" s="4"/>
      <c r="AC98" s="66"/>
    </row>
    <row r="99" spans="1:29" ht="15.75" customHeight="1">
      <c r="A99" s="3"/>
      <c r="B99" s="4"/>
      <c r="C99" s="4"/>
      <c r="D99" s="4"/>
      <c r="E99" s="4"/>
      <c r="F99" s="4"/>
      <c r="G99" s="4"/>
      <c r="H99" s="4"/>
      <c r="I99" s="4"/>
      <c r="J99" s="66"/>
      <c r="K99" s="66"/>
      <c r="L99" s="66"/>
      <c r="M99" s="66"/>
      <c r="N99" s="66"/>
      <c r="O99" s="66"/>
      <c r="P99" s="66"/>
      <c r="Q99" s="4"/>
      <c r="R99" s="66"/>
      <c r="S99" s="66"/>
      <c r="T99" s="66"/>
      <c r="U99" s="66"/>
      <c r="V99" s="66"/>
      <c r="W99" s="66"/>
      <c r="X99" s="66"/>
      <c r="Y99" s="66"/>
      <c r="Z99" s="4"/>
      <c r="AA99" s="4"/>
      <c r="AB99" s="4"/>
      <c r="AC99" s="66"/>
    </row>
    <row r="100" spans="1:29" ht="15.75" customHeight="1">
      <c r="A100" s="3"/>
      <c r="B100" s="4"/>
      <c r="C100" s="4"/>
      <c r="D100" s="4"/>
      <c r="E100" s="4"/>
      <c r="F100" s="4"/>
      <c r="G100" s="4"/>
      <c r="H100" s="4"/>
      <c r="I100" s="4"/>
      <c r="J100" s="66"/>
      <c r="K100" s="66"/>
      <c r="L100" s="66"/>
      <c r="M100" s="66"/>
      <c r="N100" s="66"/>
      <c r="O100" s="66"/>
      <c r="P100" s="66"/>
      <c r="Q100" s="4"/>
      <c r="R100" s="66"/>
      <c r="S100" s="66"/>
      <c r="T100" s="66"/>
      <c r="U100" s="66"/>
      <c r="V100" s="66"/>
      <c r="W100" s="66"/>
      <c r="X100" s="66"/>
      <c r="Y100" s="66"/>
      <c r="Z100" s="4"/>
      <c r="AA100" s="4"/>
      <c r="AB100" s="4"/>
      <c r="AC100" s="66"/>
    </row>
    <row r="101" spans="1:29" ht="15.75" customHeight="1">
      <c r="A101" s="3"/>
      <c r="B101" s="4"/>
      <c r="C101" s="4"/>
      <c r="D101" s="4"/>
      <c r="E101" s="4"/>
      <c r="F101" s="4"/>
      <c r="G101" s="4"/>
      <c r="H101" s="4"/>
      <c r="I101" s="4"/>
      <c r="J101" s="66"/>
      <c r="K101" s="66"/>
      <c r="L101" s="66"/>
      <c r="M101" s="66"/>
      <c r="N101" s="66"/>
      <c r="O101" s="66"/>
      <c r="P101" s="66"/>
      <c r="Q101" s="4"/>
      <c r="R101" s="66"/>
      <c r="S101" s="66"/>
      <c r="T101" s="66"/>
      <c r="U101" s="66"/>
      <c r="V101" s="66"/>
      <c r="W101" s="66"/>
      <c r="X101" s="66"/>
      <c r="Y101" s="66"/>
      <c r="Z101" s="4"/>
      <c r="AA101" s="4"/>
      <c r="AB101" s="4"/>
      <c r="AC101" s="66"/>
    </row>
    <row r="102" spans="1:29" ht="15.75" customHeight="1">
      <c r="A102" s="3"/>
      <c r="B102" s="4"/>
      <c r="C102" s="4"/>
      <c r="D102" s="4"/>
      <c r="E102" s="4"/>
      <c r="F102" s="4"/>
      <c r="G102" s="4"/>
      <c r="H102" s="4"/>
      <c r="I102" s="4"/>
      <c r="J102" s="66"/>
      <c r="K102" s="66"/>
      <c r="L102" s="66"/>
      <c r="M102" s="66"/>
      <c r="N102" s="66"/>
      <c r="O102" s="66"/>
      <c r="P102" s="66"/>
      <c r="Q102" s="4"/>
      <c r="R102" s="66"/>
      <c r="S102" s="66"/>
      <c r="T102" s="66"/>
      <c r="U102" s="66"/>
      <c r="V102" s="66"/>
      <c r="W102" s="66"/>
      <c r="X102" s="66"/>
      <c r="Y102" s="66"/>
      <c r="Z102" s="4"/>
      <c r="AA102" s="4"/>
      <c r="AB102" s="4"/>
      <c r="AC102" s="66"/>
    </row>
    <row r="103" spans="1:29" ht="15.75" customHeight="1">
      <c r="A103" s="3"/>
      <c r="B103" s="4"/>
      <c r="C103" s="4"/>
      <c r="D103" s="4"/>
      <c r="E103" s="4"/>
      <c r="F103" s="4"/>
      <c r="G103" s="4"/>
      <c r="H103" s="4"/>
      <c r="I103" s="4"/>
      <c r="J103" s="66"/>
      <c r="K103" s="66"/>
      <c r="L103" s="66"/>
      <c r="M103" s="66"/>
      <c r="N103" s="66"/>
      <c r="O103" s="66"/>
      <c r="P103" s="66"/>
      <c r="Q103" s="4"/>
      <c r="R103" s="66"/>
      <c r="S103" s="66"/>
      <c r="T103" s="66"/>
      <c r="U103" s="66"/>
      <c r="V103" s="66"/>
      <c r="W103" s="66"/>
      <c r="X103" s="66"/>
      <c r="Y103" s="66"/>
      <c r="Z103" s="4"/>
      <c r="AA103" s="4"/>
      <c r="AB103" s="4"/>
      <c r="AC103" s="66"/>
    </row>
    <row r="104" spans="1:29" ht="15.75" customHeight="1">
      <c r="A104" s="3"/>
      <c r="B104" s="4"/>
      <c r="C104" s="4"/>
      <c r="D104" s="4"/>
      <c r="E104" s="4"/>
      <c r="F104" s="4"/>
      <c r="G104" s="4"/>
      <c r="H104" s="4"/>
      <c r="I104" s="4"/>
      <c r="J104" s="66"/>
      <c r="K104" s="66"/>
      <c r="L104" s="66"/>
      <c r="M104" s="66"/>
      <c r="N104" s="66"/>
      <c r="O104" s="66"/>
      <c r="P104" s="66"/>
      <c r="Q104" s="4"/>
      <c r="R104" s="66"/>
      <c r="S104" s="66"/>
      <c r="T104" s="66"/>
      <c r="U104" s="66"/>
      <c r="V104" s="66"/>
      <c r="W104" s="66"/>
      <c r="X104" s="66"/>
      <c r="Y104" s="66"/>
      <c r="Z104" s="4"/>
      <c r="AA104" s="4"/>
      <c r="AB104" s="4"/>
      <c r="AC104" s="66"/>
    </row>
    <row r="105" spans="1:29" ht="15.75" customHeight="1">
      <c r="A105" s="3"/>
      <c r="B105" s="4"/>
      <c r="C105" s="4"/>
      <c r="D105" s="4"/>
      <c r="E105" s="4"/>
      <c r="F105" s="4"/>
      <c r="G105" s="4"/>
      <c r="H105" s="4"/>
      <c r="I105" s="4"/>
      <c r="J105" s="66"/>
      <c r="K105" s="66"/>
      <c r="L105" s="66"/>
      <c r="M105" s="66"/>
      <c r="N105" s="66"/>
      <c r="O105" s="66"/>
      <c r="P105" s="66"/>
      <c r="Q105" s="4"/>
      <c r="R105" s="66"/>
      <c r="S105" s="66"/>
      <c r="T105" s="66"/>
      <c r="U105" s="66"/>
      <c r="V105" s="66"/>
      <c r="W105" s="66"/>
      <c r="X105" s="66"/>
      <c r="Y105" s="66"/>
      <c r="Z105" s="4"/>
      <c r="AA105" s="4"/>
      <c r="AB105" s="4"/>
      <c r="AC105" s="66"/>
    </row>
    <row r="106" spans="1:29" ht="15.75" customHeight="1">
      <c r="A106" s="3"/>
      <c r="B106" s="4"/>
      <c r="C106" s="4"/>
      <c r="D106" s="4"/>
      <c r="E106" s="4"/>
      <c r="F106" s="4"/>
      <c r="G106" s="4"/>
      <c r="H106" s="4"/>
      <c r="I106" s="4"/>
      <c r="J106" s="66"/>
      <c r="K106" s="66"/>
      <c r="L106" s="66"/>
      <c r="M106" s="66"/>
      <c r="N106" s="66"/>
      <c r="O106" s="66"/>
      <c r="P106" s="66"/>
      <c r="Q106" s="4"/>
      <c r="R106" s="66"/>
      <c r="S106" s="66"/>
      <c r="T106" s="66"/>
      <c r="U106" s="66"/>
      <c r="V106" s="66"/>
      <c r="W106" s="66"/>
      <c r="X106" s="66"/>
      <c r="Y106" s="66"/>
      <c r="Z106" s="4"/>
      <c r="AA106" s="4"/>
      <c r="AB106" s="4"/>
      <c r="AC106" s="66"/>
    </row>
    <row r="107" spans="1:29" ht="15.75" customHeight="1">
      <c r="A107" s="3"/>
      <c r="B107" s="4"/>
      <c r="C107" s="4"/>
      <c r="D107" s="4"/>
      <c r="E107" s="4"/>
      <c r="F107" s="4"/>
      <c r="G107" s="4"/>
      <c r="H107" s="4"/>
      <c r="I107" s="4"/>
      <c r="J107" s="66"/>
      <c r="K107" s="66"/>
      <c r="L107" s="66"/>
      <c r="M107" s="66"/>
      <c r="N107" s="66"/>
      <c r="O107" s="66"/>
      <c r="P107" s="66"/>
      <c r="Q107" s="4"/>
      <c r="R107" s="66"/>
      <c r="S107" s="66"/>
      <c r="T107" s="66"/>
      <c r="U107" s="66"/>
      <c r="V107" s="66"/>
      <c r="W107" s="66"/>
      <c r="X107" s="66"/>
      <c r="Y107" s="66"/>
      <c r="Z107" s="4"/>
      <c r="AA107" s="4"/>
      <c r="AB107" s="4"/>
      <c r="AC107" s="66"/>
    </row>
    <row r="108" spans="1:29" ht="15.75" customHeight="1">
      <c r="A108" s="3"/>
      <c r="B108" s="4"/>
      <c r="C108" s="4"/>
      <c r="D108" s="4"/>
      <c r="E108" s="4"/>
      <c r="F108" s="4"/>
      <c r="G108" s="4"/>
      <c r="H108" s="4"/>
      <c r="I108" s="4"/>
      <c r="J108" s="66"/>
      <c r="K108" s="66"/>
      <c r="L108" s="66"/>
      <c r="M108" s="66"/>
      <c r="N108" s="66"/>
      <c r="O108" s="66"/>
      <c r="P108" s="66"/>
      <c r="Q108" s="4"/>
      <c r="R108" s="66"/>
      <c r="S108" s="66"/>
      <c r="T108" s="66"/>
      <c r="U108" s="66"/>
      <c r="V108" s="66"/>
      <c r="W108" s="66"/>
      <c r="X108" s="66"/>
      <c r="Y108" s="66"/>
      <c r="Z108" s="4"/>
      <c r="AA108" s="4"/>
      <c r="AB108" s="4"/>
      <c r="AC108" s="66"/>
    </row>
    <row r="109" spans="1:29" ht="15.75" customHeight="1">
      <c r="A109" s="3"/>
      <c r="B109" s="4"/>
      <c r="C109" s="4"/>
      <c r="D109" s="4"/>
      <c r="E109" s="4"/>
      <c r="F109" s="4"/>
      <c r="G109" s="4"/>
      <c r="H109" s="4"/>
      <c r="I109" s="4"/>
      <c r="J109" s="66"/>
      <c r="K109" s="66"/>
      <c r="L109" s="66"/>
      <c r="M109" s="66"/>
      <c r="N109" s="66"/>
      <c r="O109" s="66"/>
      <c r="P109" s="66"/>
      <c r="Q109" s="4"/>
      <c r="R109" s="66"/>
      <c r="S109" s="66"/>
      <c r="T109" s="66"/>
      <c r="U109" s="66"/>
      <c r="V109" s="66"/>
      <c r="W109" s="66"/>
      <c r="X109" s="66"/>
      <c r="Y109" s="66"/>
      <c r="Z109" s="4"/>
      <c r="AA109" s="4"/>
      <c r="AB109" s="4"/>
      <c r="AC109" s="66"/>
    </row>
    <row r="110" spans="1:29" ht="15.75" customHeight="1">
      <c r="A110" s="3"/>
      <c r="B110" s="4"/>
      <c r="C110" s="4"/>
      <c r="D110" s="4"/>
      <c r="E110" s="4"/>
      <c r="F110" s="4"/>
      <c r="G110" s="4"/>
      <c r="H110" s="4"/>
      <c r="I110" s="4"/>
      <c r="J110" s="66"/>
      <c r="K110" s="66"/>
      <c r="L110" s="66"/>
      <c r="M110" s="66"/>
      <c r="N110" s="66"/>
      <c r="O110" s="66"/>
      <c r="P110" s="66"/>
      <c r="Q110" s="4"/>
      <c r="R110" s="66"/>
      <c r="S110" s="66"/>
      <c r="T110" s="66"/>
      <c r="U110" s="66"/>
      <c r="V110" s="66"/>
      <c r="W110" s="66"/>
      <c r="X110" s="66"/>
      <c r="Y110" s="66"/>
      <c r="Z110" s="4"/>
      <c r="AA110" s="4"/>
      <c r="AB110" s="4"/>
      <c r="AC110" s="66"/>
    </row>
    <row r="111" spans="1:29" ht="15.75" customHeight="1">
      <c r="A111" s="3"/>
      <c r="B111" s="4"/>
      <c r="C111" s="4"/>
      <c r="D111" s="4"/>
      <c r="E111" s="4"/>
      <c r="F111" s="4"/>
      <c r="G111" s="4"/>
      <c r="H111" s="4"/>
      <c r="I111" s="4"/>
      <c r="J111" s="66"/>
      <c r="K111" s="66"/>
      <c r="L111" s="66"/>
      <c r="M111" s="66"/>
      <c r="N111" s="66"/>
      <c r="O111" s="66"/>
      <c r="P111" s="66"/>
      <c r="Q111" s="4"/>
      <c r="R111" s="66"/>
      <c r="S111" s="66"/>
      <c r="T111" s="66"/>
      <c r="U111" s="66"/>
      <c r="V111" s="66"/>
      <c r="W111" s="66"/>
      <c r="X111" s="66"/>
      <c r="Y111" s="66"/>
      <c r="Z111" s="4"/>
      <c r="AA111" s="4"/>
      <c r="AB111" s="4"/>
      <c r="AC111" s="66"/>
    </row>
    <row r="112" spans="1:29" ht="15.75" customHeight="1">
      <c r="A112" s="3"/>
      <c r="B112" s="4"/>
      <c r="C112" s="4"/>
      <c r="D112" s="4"/>
      <c r="E112" s="4"/>
      <c r="F112" s="4"/>
      <c r="G112" s="4"/>
      <c r="H112" s="4"/>
      <c r="I112" s="4"/>
      <c r="J112" s="66"/>
      <c r="K112" s="66"/>
      <c r="L112" s="66"/>
      <c r="M112" s="66"/>
      <c r="N112" s="66"/>
      <c r="O112" s="66"/>
      <c r="P112" s="66"/>
      <c r="Q112" s="4"/>
      <c r="R112" s="66"/>
      <c r="S112" s="66"/>
      <c r="T112" s="66"/>
      <c r="U112" s="66"/>
      <c r="V112" s="66"/>
      <c r="W112" s="66"/>
      <c r="X112" s="66"/>
      <c r="Y112" s="66"/>
      <c r="Z112" s="4"/>
      <c r="AA112" s="4"/>
      <c r="AB112" s="4"/>
      <c r="AC112" s="66"/>
    </row>
    <row r="113" spans="1:29" ht="15.75" customHeight="1">
      <c r="A113" s="3"/>
      <c r="B113" s="4"/>
      <c r="C113" s="4"/>
      <c r="D113" s="4"/>
      <c r="E113" s="4"/>
      <c r="F113" s="4"/>
      <c r="G113" s="4"/>
      <c r="H113" s="4"/>
      <c r="I113" s="4"/>
      <c r="J113" s="66"/>
      <c r="K113" s="66"/>
      <c r="L113" s="66"/>
      <c r="M113" s="66"/>
      <c r="N113" s="66"/>
      <c r="O113" s="66"/>
      <c r="P113" s="66"/>
      <c r="Q113" s="4"/>
      <c r="R113" s="66"/>
      <c r="S113" s="66"/>
      <c r="T113" s="66"/>
      <c r="U113" s="66"/>
      <c r="V113" s="66"/>
      <c r="W113" s="66"/>
      <c r="X113" s="66"/>
      <c r="Y113" s="66"/>
      <c r="Z113" s="4"/>
      <c r="AA113" s="4"/>
      <c r="AB113" s="4"/>
      <c r="AC113" s="66"/>
    </row>
    <row r="114" spans="1:29" ht="15.75" customHeight="1">
      <c r="A114" s="3"/>
      <c r="B114" s="4"/>
      <c r="C114" s="4"/>
      <c r="D114" s="4"/>
      <c r="E114" s="4"/>
      <c r="F114" s="4"/>
      <c r="G114" s="4"/>
      <c r="H114" s="4"/>
      <c r="I114" s="4"/>
      <c r="J114" s="66"/>
      <c r="K114" s="66"/>
      <c r="L114" s="66"/>
      <c r="M114" s="66"/>
      <c r="N114" s="66"/>
      <c r="O114" s="66"/>
      <c r="P114" s="66"/>
      <c r="Q114" s="4"/>
      <c r="R114" s="66"/>
      <c r="S114" s="66"/>
      <c r="T114" s="66"/>
      <c r="U114" s="66"/>
      <c r="V114" s="66"/>
      <c r="W114" s="66"/>
      <c r="X114" s="66"/>
      <c r="Y114" s="66"/>
      <c r="Z114" s="4"/>
      <c r="AA114" s="4"/>
      <c r="AB114" s="4"/>
      <c r="AC114" s="66"/>
    </row>
    <row r="115" spans="1:29" ht="15.75" customHeight="1">
      <c r="A115" s="3"/>
      <c r="B115" s="4"/>
      <c r="C115" s="4"/>
      <c r="D115" s="4"/>
      <c r="E115" s="4"/>
      <c r="F115" s="4"/>
      <c r="G115" s="4"/>
      <c r="H115" s="4"/>
      <c r="I115" s="4"/>
      <c r="J115" s="66"/>
      <c r="K115" s="66"/>
      <c r="L115" s="66"/>
      <c r="M115" s="66"/>
      <c r="N115" s="66"/>
      <c r="O115" s="66"/>
      <c r="P115" s="66"/>
      <c r="Q115" s="4"/>
      <c r="R115" s="66"/>
      <c r="S115" s="66"/>
      <c r="T115" s="66"/>
      <c r="U115" s="66"/>
      <c r="V115" s="66"/>
      <c r="W115" s="66"/>
      <c r="X115" s="66"/>
      <c r="Y115" s="66"/>
      <c r="Z115" s="4"/>
      <c r="AA115" s="4"/>
      <c r="AB115" s="4"/>
      <c r="AC115" s="66"/>
    </row>
    <row r="116" spans="1:29" ht="15.75" customHeight="1">
      <c r="A116" s="3"/>
      <c r="B116" s="4"/>
      <c r="C116" s="4"/>
      <c r="D116" s="4"/>
      <c r="E116" s="4"/>
      <c r="F116" s="4"/>
      <c r="G116" s="4"/>
      <c r="H116" s="4"/>
      <c r="I116" s="4"/>
      <c r="J116" s="66"/>
      <c r="K116" s="66"/>
      <c r="L116" s="66"/>
      <c r="M116" s="66"/>
      <c r="N116" s="66"/>
      <c r="O116" s="66"/>
      <c r="P116" s="66"/>
      <c r="Q116" s="4"/>
      <c r="R116" s="66"/>
      <c r="S116" s="66"/>
      <c r="T116" s="66"/>
      <c r="U116" s="66"/>
      <c r="V116" s="66"/>
      <c r="W116" s="66"/>
      <c r="X116" s="66"/>
      <c r="Y116" s="66"/>
      <c r="Z116" s="4"/>
      <c r="AA116" s="4"/>
      <c r="AB116" s="4"/>
      <c r="AC116" s="66"/>
    </row>
    <row r="117" spans="1:29" ht="15.75" customHeight="1">
      <c r="A117" s="3"/>
      <c r="B117" s="4"/>
      <c r="C117" s="4"/>
      <c r="D117" s="4"/>
      <c r="E117" s="4"/>
      <c r="F117" s="4"/>
      <c r="G117" s="4"/>
      <c r="H117" s="4"/>
      <c r="I117" s="4"/>
      <c r="J117" s="66"/>
      <c r="K117" s="66"/>
      <c r="L117" s="66"/>
      <c r="M117" s="66"/>
      <c r="N117" s="66"/>
      <c r="O117" s="66"/>
      <c r="P117" s="66"/>
      <c r="Q117" s="4"/>
      <c r="R117" s="66"/>
      <c r="S117" s="66"/>
      <c r="T117" s="66"/>
      <c r="U117" s="66"/>
      <c r="V117" s="66"/>
      <c r="W117" s="66"/>
      <c r="X117" s="66"/>
      <c r="Y117" s="66"/>
      <c r="Z117" s="4"/>
      <c r="AA117" s="4"/>
      <c r="AB117" s="4"/>
      <c r="AC117" s="66"/>
    </row>
    <row r="118" spans="1:29" ht="15.75" customHeight="1">
      <c r="A118" s="3"/>
      <c r="B118" s="4"/>
      <c r="C118" s="4"/>
      <c r="D118" s="4"/>
      <c r="E118" s="4"/>
      <c r="F118" s="4"/>
      <c r="G118" s="4"/>
      <c r="H118" s="4"/>
      <c r="I118" s="4"/>
      <c r="J118" s="66"/>
      <c r="K118" s="66"/>
      <c r="L118" s="66"/>
      <c r="M118" s="66"/>
      <c r="N118" s="66"/>
      <c r="O118" s="66"/>
      <c r="P118" s="66"/>
      <c r="Q118" s="4"/>
      <c r="R118" s="66"/>
      <c r="S118" s="66"/>
      <c r="T118" s="66"/>
      <c r="U118" s="66"/>
      <c r="V118" s="66"/>
      <c r="W118" s="66"/>
      <c r="X118" s="66"/>
      <c r="Y118" s="66"/>
      <c r="Z118" s="4"/>
      <c r="AA118" s="4"/>
      <c r="AB118" s="4"/>
      <c r="AC118" s="66"/>
    </row>
    <row r="119" spans="1:29" ht="15.75" customHeight="1">
      <c r="A119" s="3"/>
      <c r="B119" s="4"/>
      <c r="C119" s="4"/>
      <c r="D119" s="4"/>
      <c r="E119" s="4"/>
      <c r="F119" s="4"/>
      <c r="G119" s="4"/>
      <c r="H119" s="4"/>
      <c r="I119" s="4"/>
      <c r="J119" s="66"/>
      <c r="K119" s="66"/>
      <c r="L119" s="66"/>
      <c r="M119" s="66"/>
      <c r="N119" s="66"/>
      <c r="O119" s="66"/>
      <c r="P119" s="66"/>
      <c r="Q119" s="4"/>
      <c r="R119" s="66"/>
      <c r="S119" s="66"/>
      <c r="T119" s="66"/>
      <c r="U119" s="66"/>
      <c r="V119" s="66"/>
      <c r="W119" s="66"/>
      <c r="X119" s="66"/>
      <c r="Y119" s="66"/>
      <c r="Z119" s="4"/>
      <c r="AA119" s="4"/>
      <c r="AB119" s="4"/>
      <c r="AC119" s="66"/>
    </row>
    <row r="120" spans="1:29" ht="15.75" customHeight="1">
      <c r="A120" s="3"/>
      <c r="B120" s="4"/>
      <c r="C120" s="4"/>
      <c r="D120" s="4"/>
      <c r="E120" s="4"/>
      <c r="F120" s="4"/>
      <c r="G120" s="4"/>
      <c r="H120" s="4"/>
      <c r="I120" s="4"/>
      <c r="J120" s="66"/>
      <c r="K120" s="66"/>
      <c r="L120" s="66"/>
      <c r="M120" s="66"/>
      <c r="N120" s="66"/>
      <c r="O120" s="66"/>
      <c r="P120" s="66"/>
      <c r="Q120" s="4"/>
      <c r="R120" s="66"/>
      <c r="S120" s="66"/>
      <c r="T120" s="66"/>
      <c r="U120" s="66"/>
      <c r="V120" s="66"/>
      <c r="W120" s="66"/>
      <c r="X120" s="66"/>
      <c r="Y120" s="66"/>
      <c r="Z120" s="4"/>
      <c r="AA120" s="4"/>
      <c r="AB120" s="4"/>
      <c r="AC120" s="66"/>
    </row>
    <row r="121" spans="1:29" ht="15.75" customHeight="1">
      <c r="A121" s="3"/>
      <c r="B121" s="4"/>
      <c r="C121" s="4"/>
      <c r="D121" s="4"/>
      <c r="E121" s="4"/>
      <c r="F121" s="4"/>
      <c r="G121" s="4"/>
      <c r="H121" s="4"/>
      <c r="I121" s="4"/>
      <c r="J121" s="66"/>
      <c r="K121" s="66"/>
      <c r="L121" s="66"/>
      <c r="M121" s="66"/>
      <c r="N121" s="66"/>
      <c r="O121" s="66"/>
      <c r="P121" s="66"/>
      <c r="Q121" s="4"/>
      <c r="R121" s="66"/>
      <c r="S121" s="66"/>
      <c r="T121" s="66"/>
      <c r="U121" s="66"/>
      <c r="V121" s="66"/>
      <c r="W121" s="66"/>
      <c r="X121" s="66"/>
      <c r="Y121" s="66"/>
      <c r="Z121" s="4"/>
      <c r="AA121" s="4"/>
      <c r="AB121" s="4"/>
      <c r="AC121" s="66"/>
    </row>
    <row r="122" spans="1:29" ht="15.75" customHeight="1">
      <c r="A122" s="3"/>
      <c r="B122" s="4"/>
      <c r="C122" s="4"/>
      <c r="D122" s="4"/>
      <c r="E122" s="4"/>
      <c r="F122" s="4"/>
      <c r="G122" s="4"/>
      <c r="H122" s="4"/>
      <c r="I122" s="4"/>
      <c r="J122" s="66"/>
      <c r="K122" s="66"/>
      <c r="L122" s="66"/>
      <c r="M122" s="66"/>
      <c r="N122" s="66"/>
      <c r="O122" s="66"/>
      <c r="P122" s="66"/>
      <c r="Q122" s="4"/>
      <c r="R122" s="66"/>
      <c r="S122" s="66"/>
      <c r="T122" s="66"/>
      <c r="U122" s="66"/>
      <c r="V122" s="66"/>
      <c r="W122" s="66"/>
      <c r="X122" s="66"/>
      <c r="Y122" s="66"/>
      <c r="Z122" s="4"/>
      <c r="AA122" s="4"/>
      <c r="AB122" s="4"/>
      <c r="AC122" s="66"/>
    </row>
    <row r="123" spans="1:29" ht="15.75" customHeight="1">
      <c r="A123" s="3"/>
      <c r="B123" s="4"/>
      <c r="C123" s="4"/>
      <c r="D123" s="4"/>
      <c r="E123" s="4"/>
      <c r="F123" s="4"/>
      <c r="G123" s="4"/>
      <c r="H123" s="4"/>
      <c r="I123" s="4"/>
      <c r="J123" s="66"/>
      <c r="K123" s="66"/>
      <c r="L123" s="66"/>
      <c r="M123" s="66"/>
      <c r="N123" s="66"/>
      <c r="O123" s="66"/>
      <c r="P123" s="66"/>
      <c r="Q123" s="4"/>
      <c r="R123" s="66"/>
      <c r="S123" s="66"/>
      <c r="T123" s="66"/>
      <c r="U123" s="66"/>
      <c r="V123" s="66"/>
      <c r="W123" s="66"/>
      <c r="X123" s="66"/>
      <c r="Y123" s="66"/>
      <c r="Z123" s="4"/>
      <c r="AA123" s="4"/>
      <c r="AB123" s="4"/>
      <c r="AC123" s="66"/>
    </row>
    <row r="124" spans="1:29" ht="15.75" customHeight="1">
      <c r="A124" s="3"/>
      <c r="B124" s="4"/>
      <c r="C124" s="4"/>
      <c r="D124" s="4"/>
      <c r="E124" s="4"/>
      <c r="F124" s="4"/>
      <c r="G124" s="4"/>
      <c r="H124" s="4"/>
      <c r="I124" s="4"/>
      <c r="J124" s="66"/>
      <c r="K124" s="66"/>
      <c r="L124" s="66"/>
      <c r="M124" s="66"/>
      <c r="N124" s="66"/>
      <c r="O124" s="66"/>
      <c r="P124" s="66"/>
      <c r="Q124" s="4"/>
      <c r="R124" s="66"/>
      <c r="S124" s="66"/>
      <c r="T124" s="66"/>
      <c r="U124" s="66"/>
      <c r="V124" s="66"/>
      <c r="W124" s="66"/>
      <c r="X124" s="66"/>
      <c r="Y124" s="66"/>
      <c r="Z124" s="4"/>
      <c r="AA124" s="4"/>
      <c r="AB124" s="4"/>
      <c r="AC124" s="66"/>
    </row>
    <row r="125" spans="1:29" ht="15.75" customHeight="1">
      <c r="A125" s="3"/>
      <c r="B125" s="4"/>
      <c r="C125" s="4"/>
      <c r="D125" s="4"/>
      <c r="E125" s="4"/>
      <c r="F125" s="4"/>
      <c r="G125" s="4"/>
      <c r="H125" s="4"/>
      <c r="I125" s="4"/>
      <c r="J125" s="66"/>
      <c r="K125" s="66"/>
      <c r="L125" s="66"/>
      <c r="M125" s="66"/>
      <c r="N125" s="66"/>
      <c r="O125" s="66"/>
      <c r="P125" s="66"/>
      <c r="Q125" s="4"/>
      <c r="R125" s="66"/>
      <c r="S125" s="66"/>
      <c r="T125" s="66"/>
      <c r="U125" s="66"/>
      <c r="V125" s="66"/>
      <c r="W125" s="66"/>
      <c r="X125" s="66"/>
      <c r="Y125" s="66"/>
      <c r="Z125" s="4"/>
      <c r="AA125" s="4"/>
      <c r="AB125" s="4"/>
      <c r="AC125" s="66"/>
    </row>
    <row r="126" spans="1:29" ht="15.75" customHeight="1">
      <c r="A126" s="3"/>
      <c r="B126" s="4"/>
      <c r="C126" s="4"/>
      <c r="D126" s="4"/>
      <c r="E126" s="4"/>
      <c r="F126" s="4"/>
      <c r="G126" s="4"/>
      <c r="H126" s="4"/>
      <c r="I126" s="4"/>
      <c r="J126" s="66"/>
      <c r="K126" s="66"/>
      <c r="L126" s="66"/>
      <c r="M126" s="66"/>
      <c r="N126" s="66"/>
      <c r="O126" s="66"/>
      <c r="P126" s="66"/>
      <c r="Q126" s="4"/>
      <c r="R126" s="66"/>
      <c r="S126" s="66"/>
      <c r="T126" s="66"/>
      <c r="U126" s="66"/>
      <c r="V126" s="66"/>
      <c r="W126" s="66"/>
      <c r="X126" s="66"/>
      <c r="Y126" s="66"/>
      <c r="Z126" s="4"/>
      <c r="AA126" s="4"/>
      <c r="AB126" s="4"/>
      <c r="AC126" s="66"/>
    </row>
    <row r="127" spans="1:29" ht="15.75" customHeight="1">
      <c r="A127" s="3"/>
      <c r="B127" s="4"/>
      <c r="C127" s="4"/>
      <c r="D127" s="4"/>
      <c r="E127" s="4"/>
      <c r="F127" s="4"/>
      <c r="G127" s="4"/>
      <c r="H127" s="4"/>
      <c r="I127" s="4"/>
      <c r="J127" s="66"/>
      <c r="K127" s="66"/>
      <c r="L127" s="66"/>
      <c r="M127" s="66"/>
      <c r="N127" s="66"/>
      <c r="O127" s="66"/>
      <c r="P127" s="66"/>
      <c r="Q127" s="4"/>
      <c r="R127" s="66"/>
      <c r="S127" s="66"/>
      <c r="T127" s="66"/>
      <c r="U127" s="66"/>
      <c r="V127" s="66"/>
      <c r="W127" s="66"/>
      <c r="X127" s="66"/>
      <c r="Y127" s="66"/>
      <c r="Z127" s="4"/>
      <c r="AA127" s="4"/>
      <c r="AB127" s="4"/>
      <c r="AC127" s="66"/>
    </row>
    <row r="128" spans="1:29" ht="15.75" customHeight="1">
      <c r="A128" s="3"/>
      <c r="B128" s="4"/>
      <c r="C128" s="4"/>
      <c r="D128" s="4"/>
      <c r="E128" s="4"/>
      <c r="F128" s="4"/>
      <c r="G128" s="4"/>
      <c r="H128" s="4"/>
      <c r="I128" s="4"/>
      <c r="J128" s="66"/>
      <c r="K128" s="66"/>
      <c r="L128" s="66"/>
      <c r="M128" s="66"/>
      <c r="N128" s="66"/>
      <c r="O128" s="66"/>
      <c r="P128" s="66"/>
      <c r="Q128" s="4"/>
      <c r="R128" s="66"/>
      <c r="S128" s="66"/>
      <c r="T128" s="66"/>
      <c r="U128" s="66"/>
      <c r="V128" s="66"/>
      <c r="W128" s="66"/>
      <c r="X128" s="66"/>
      <c r="Y128" s="66"/>
      <c r="Z128" s="4"/>
      <c r="AA128" s="4"/>
      <c r="AB128" s="4"/>
      <c r="AC128" s="66"/>
    </row>
    <row r="129" spans="1:29" ht="15.75" customHeight="1">
      <c r="A129" s="3"/>
      <c r="B129" s="4"/>
      <c r="C129" s="4"/>
      <c r="D129" s="4"/>
      <c r="E129" s="4"/>
      <c r="F129" s="4"/>
      <c r="G129" s="4"/>
      <c r="H129" s="4"/>
      <c r="I129" s="4"/>
      <c r="J129" s="66"/>
      <c r="K129" s="66"/>
      <c r="L129" s="66"/>
      <c r="M129" s="66"/>
      <c r="N129" s="66"/>
      <c r="O129" s="66"/>
      <c r="P129" s="66"/>
      <c r="Q129" s="4"/>
      <c r="R129" s="66"/>
      <c r="S129" s="66"/>
      <c r="T129" s="66"/>
      <c r="U129" s="66"/>
      <c r="V129" s="66"/>
      <c r="W129" s="66"/>
      <c r="X129" s="66"/>
      <c r="Y129" s="66"/>
      <c r="Z129" s="4"/>
      <c r="AA129" s="4"/>
      <c r="AB129" s="4"/>
      <c r="AC129" s="66"/>
    </row>
    <row r="130" spans="1:29" ht="15.75" customHeight="1">
      <c r="A130" s="3"/>
      <c r="B130" s="4"/>
      <c r="C130" s="4"/>
      <c r="D130" s="4"/>
      <c r="E130" s="4"/>
      <c r="F130" s="4"/>
      <c r="G130" s="4"/>
      <c r="H130" s="4"/>
      <c r="I130" s="4"/>
      <c r="J130" s="66"/>
      <c r="K130" s="66"/>
      <c r="L130" s="66"/>
      <c r="M130" s="66"/>
      <c r="N130" s="66"/>
      <c r="O130" s="66"/>
      <c r="P130" s="66"/>
      <c r="Q130" s="4"/>
      <c r="R130" s="66"/>
      <c r="S130" s="66"/>
      <c r="T130" s="66"/>
      <c r="U130" s="66"/>
      <c r="V130" s="66"/>
      <c r="W130" s="66"/>
      <c r="X130" s="66"/>
      <c r="Y130" s="66"/>
      <c r="Z130" s="4"/>
      <c r="AA130" s="4"/>
      <c r="AB130" s="4"/>
      <c r="AC130" s="66"/>
    </row>
    <row r="131" spans="1:29" ht="15.75" customHeight="1">
      <c r="A131" s="3"/>
      <c r="B131" s="4"/>
      <c r="C131" s="4"/>
      <c r="D131" s="4"/>
      <c r="E131" s="4"/>
      <c r="F131" s="4"/>
      <c r="G131" s="4"/>
      <c r="H131" s="4"/>
      <c r="I131" s="4"/>
      <c r="J131" s="66"/>
      <c r="K131" s="66"/>
      <c r="L131" s="66"/>
      <c r="M131" s="66"/>
      <c r="N131" s="66"/>
      <c r="O131" s="66"/>
      <c r="P131" s="66"/>
      <c r="Q131" s="4"/>
      <c r="R131" s="66"/>
      <c r="S131" s="66"/>
      <c r="T131" s="66"/>
      <c r="U131" s="66"/>
      <c r="V131" s="66"/>
      <c r="W131" s="66"/>
      <c r="X131" s="66"/>
      <c r="Y131" s="66"/>
      <c r="Z131" s="4"/>
      <c r="AA131" s="4"/>
      <c r="AB131" s="4"/>
      <c r="AC131" s="66"/>
    </row>
    <row r="132" spans="1:29" ht="15.75" customHeight="1">
      <c r="A132" s="3"/>
      <c r="B132" s="4"/>
      <c r="C132" s="4"/>
      <c r="D132" s="4"/>
      <c r="E132" s="4"/>
      <c r="F132" s="4"/>
      <c r="G132" s="4"/>
      <c r="H132" s="4"/>
      <c r="I132" s="4"/>
      <c r="J132" s="66"/>
      <c r="K132" s="66"/>
      <c r="L132" s="66"/>
      <c r="M132" s="66"/>
      <c r="N132" s="66"/>
      <c r="O132" s="66"/>
      <c r="P132" s="66"/>
      <c r="Q132" s="4"/>
      <c r="R132" s="66"/>
      <c r="S132" s="66"/>
      <c r="T132" s="66"/>
      <c r="U132" s="66"/>
      <c r="V132" s="66"/>
      <c r="W132" s="66"/>
      <c r="X132" s="66"/>
      <c r="Y132" s="66"/>
      <c r="Z132" s="4"/>
      <c r="AA132" s="4"/>
      <c r="AB132" s="4"/>
      <c r="AC132" s="66"/>
    </row>
    <row r="133" spans="1:29" ht="15.75" customHeight="1">
      <c r="A133" s="3"/>
      <c r="B133" s="4"/>
      <c r="C133" s="4"/>
      <c r="D133" s="4"/>
      <c r="E133" s="4"/>
      <c r="F133" s="4"/>
      <c r="G133" s="4"/>
      <c r="H133" s="4"/>
      <c r="I133" s="4"/>
      <c r="J133" s="66"/>
      <c r="K133" s="66"/>
      <c r="L133" s="66"/>
      <c r="M133" s="66"/>
      <c r="N133" s="66"/>
      <c r="O133" s="66"/>
      <c r="P133" s="66"/>
      <c r="Q133" s="4"/>
      <c r="R133" s="66"/>
      <c r="S133" s="66"/>
      <c r="T133" s="66"/>
      <c r="U133" s="66"/>
      <c r="V133" s="66"/>
      <c r="W133" s="66"/>
      <c r="X133" s="66"/>
      <c r="Y133" s="66"/>
      <c r="Z133" s="4"/>
      <c r="AA133" s="4"/>
      <c r="AB133" s="4"/>
      <c r="AC133" s="66"/>
    </row>
    <row r="134" spans="1:29" ht="15.75" customHeight="1">
      <c r="A134" s="3"/>
      <c r="B134" s="4"/>
      <c r="C134" s="4"/>
      <c r="D134" s="4"/>
      <c r="E134" s="4"/>
      <c r="F134" s="4"/>
      <c r="G134" s="4"/>
      <c r="H134" s="4"/>
      <c r="I134" s="4"/>
      <c r="J134" s="66"/>
      <c r="K134" s="66"/>
      <c r="L134" s="66"/>
      <c r="M134" s="66"/>
      <c r="N134" s="66"/>
      <c r="O134" s="66"/>
      <c r="P134" s="66"/>
      <c r="Q134" s="4"/>
      <c r="R134" s="66"/>
      <c r="S134" s="66"/>
      <c r="T134" s="66"/>
      <c r="U134" s="66"/>
      <c r="V134" s="66"/>
      <c r="W134" s="66"/>
      <c r="X134" s="66"/>
      <c r="Y134" s="66"/>
      <c r="Z134" s="4"/>
      <c r="AA134" s="4"/>
      <c r="AB134" s="4"/>
      <c r="AC134" s="66"/>
    </row>
    <row r="135" spans="1:29" ht="15.75" customHeight="1">
      <c r="A135" s="3"/>
      <c r="B135" s="4"/>
      <c r="C135" s="4"/>
      <c r="D135" s="4"/>
      <c r="E135" s="4"/>
      <c r="F135" s="4"/>
      <c r="G135" s="4"/>
      <c r="H135" s="4"/>
      <c r="I135" s="4"/>
      <c r="J135" s="66"/>
      <c r="K135" s="66"/>
      <c r="L135" s="66"/>
      <c r="M135" s="66"/>
      <c r="N135" s="66"/>
      <c r="O135" s="66"/>
      <c r="P135" s="66"/>
      <c r="Q135" s="4"/>
      <c r="R135" s="66"/>
      <c r="S135" s="66"/>
      <c r="T135" s="66"/>
      <c r="U135" s="66"/>
      <c r="V135" s="66"/>
      <c r="W135" s="66"/>
      <c r="X135" s="66"/>
      <c r="Y135" s="66"/>
      <c r="Z135" s="4"/>
      <c r="AA135" s="4"/>
      <c r="AB135" s="4"/>
      <c r="AC135" s="66"/>
    </row>
    <row r="136" spans="1:29" ht="15.75" customHeight="1">
      <c r="A136" s="3"/>
      <c r="B136" s="4"/>
      <c r="C136" s="4"/>
      <c r="D136" s="4"/>
      <c r="E136" s="4"/>
      <c r="F136" s="4"/>
      <c r="G136" s="4"/>
      <c r="H136" s="4"/>
      <c r="I136" s="4"/>
      <c r="J136" s="66"/>
      <c r="K136" s="66"/>
      <c r="L136" s="66"/>
      <c r="M136" s="66"/>
      <c r="N136" s="66"/>
      <c r="O136" s="66"/>
      <c r="P136" s="66"/>
      <c r="Q136" s="4"/>
      <c r="R136" s="66"/>
      <c r="S136" s="66"/>
      <c r="T136" s="66"/>
      <c r="U136" s="66"/>
      <c r="V136" s="66"/>
      <c r="W136" s="66"/>
      <c r="X136" s="66"/>
      <c r="Y136" s="66"/>
      <c r="Z136" s="4"/>
      <c r="AA136" s="4"/>
      <c r="AB136" s="4"/>
      <c r="AC136" s="66"/>
    </row>
    <row r="137" spans="1:29" ht="15.75" customHeight="1">
      <c r="A137" s="3"/>
      <c r="B137" s="4"/>
      <c r="C137" s="4"/>
      <c r="D137" s="4"/>
      <c r="E137" s="4"/>
      <c r="F137" s="4"/>
      <c r="G137" s="4"/>
      <c r="H137" s="4"/>
      <c r="I137" s="4"/>
      <c r="J137" s="66"/>
      <c r="K137" s="66"/>
      <c r="L137" s="66"/>
      <c r="M137" s="66"/>
      <c r="N137" s="66"/>
      <c r="O137" s="66"/>
      <c r="P137" s="66"/>
      <c r="Q137" s="4"/>
      <c r="R137" s="66"/>
      <c r="S137" s="66"/>
      <c r="T137" s="66"/>
      <c r="U137" s="66"/>
      <c r="V137" s="66"/>
      <c r="W137" s="66"/>
      <c r="X137" s="66"/>
      <c r="Y137" s="66"/>
      <c r="Z137" s="4"/>
      <c r="AA137" s="4"/>
      <c r="AB137" s="4"/>
      <c r="AC137" s="66"/>
    </row>
    <row r="138" spans="1:29" ht="15.75" customHeight="1">
      <c r="A138" s="3"/>
      <c r="B138" s="4"/>
      <c r="C138" s="4"/>
      <c r="D138" s="4"/>
      <c r="E138" s="4"/>
      <c r="F138" s="4"/>
      <c r="G138" s="4"/>
      <c r="H138" s="4"/>
      <c r="I138" s="4"/>
      <c r="J138" s="66"/>
      <c r="K138" s="66"/>
      <c r="L138" s="66"/>
      <c r="M138" s="66"/>
      <c r="N138" s="66"/>
      <c r="O138" s="66"/>
      <c r="P138" s="66"/>
      <c r="Q138" s="4"/>
      <c r="R138" s="66"/>
      <c r="S138" s="66"/>
      <c r="T138" s="66"/>
      <c r="U138" s="66"/>
      <c r="V138" s="66"/>
      <c r="W138" s="66"/>
      <c r="X138" s="66"/>
      <c r="Y138" s="66"/>
      <c r="Z138" s="4"/>
      <c r="AA138" s="4"/>
      <c r="AB138" s="4"/>
      <c r="AC138" s="66"/>
    </row>
    <row r="139" spans="1:29" ht="15.75" customHeight="1">
      <c r="A139" s="3"/>
      <c r="B139" s="4"/>
      <c r="C139" s="4"/>
      <c r="D139" s="4"/>
      <c r="E139" s="4"/>
      <c r="F139" s="4"/>
      <c r="G139" s="4"/>
      <c r="H139" s="4"/>
      <c r="I139" s="4"/>
      <c r="J139" s="66"/>
      <c r="K139" s="66"/>
      <c r="L139" s="66"/>
      <c r="M139" s="66"/>
      <c r="N139" s="66"/>
      <c r="O139" s="66"/>
      <c r="P139" s="66"/>
      <c r="Q139" s="4"/>
      <c r="R139" s="66"/>
      <c r="S139" s="66"/>
      <c r="T139" s="66"/>
      <c r="U139" s="66"/>
      <c r="V139" s="66"/>
      <c r="W139" s="66"/>
      <c r="X139" s="66"/>
      <c r="Y139" s="66"/>
      <c r="Z139" s="4"/>
      <c r="AA139" s="4"/>
      <c r="AB139" s="4"/>
      <c r="AC139" s="66"/>
    </row>
    <row r="140" spans="1:29" ht="15.75" customHeight="1">
      <c r="A140" s="3"/>
      <c r="B140" s="4"/>
      <c r="C140" s="4"/>
      <c r="D140" s="4"/>
      <c r="E140" s="4"/>
      <c r="F140" s="4"/>
      <c r="G140" s="4"/>
      <c r="H140" s="4"/>
      <c r="I140" s="4"/>
      <c r="J140" s="66"/>
      <c r="K140" s="66"/>
      <c r="L140" s="66"/>
      <c r="M140" s="66"/>
      <c r="N140" s="66"/>
      <c r="O140" s="66"/>
      <c r="P140" s="66"/>
      <c r="Q140" s="4"/>
      <c r="R140" s="66"/>
      <c r="S140" s="66"/>
      <c r="T140" s="66"/>
      <c r="U140" s="66"/>
      <c r="V140" s="66"/>
      <c r="W140" s="66"/>
      <c r="X140" s="66"/>
      <c r="Y140" s="66"/>
      <c r="Z140" s="4"/>
      <c r="AA140" s="4"/>
      <c r="AB140" s="4"/>
      <c r="AC140" s="66"/>
    </row>
    <row r="141" spans="1:29" ht="15.75" customHeight="1">
      <c r="A141" s="3"/>
      <c r="B141" s="4"/>
      <c r="C141" s="4"/>
      <c r="D141" s="4"/>
      <c r="E141" s="4"/>
      <c r="F141" s="4"/>
      <c r="G141" s="4"/>
      <c r="H141" s="4"/>
      <c r="I141" s="4"/>
      <c r="J141" s="66"/>
      <c r="K141" s="66"/>
      <c r="L141" s="66"/>
      <c r="M141" s="66"/>
      <c r="N141" s="66"/>
      <c r="O141" s="66"/>
      <c r="P141" s="66"/>
      <c r="Q141" s="4"/>
      <c r="R141" s="66"/>
      <c r="S141" s="66"/>
      <c r="T141" s="66"/>
      <c r="U141" s="66"/>
      <c r="V141" s="66"/>
      <c r="W141" s="66"/>
      <c r="X141" s="66"/>
      <c r="Y141" s="66"/>
      <c r="Z141" s="4"/>
      <c r="AA141" s="4"/>
      <c r="AB141" s="4"/>
      <c r="AC141" s="66"/>
    </row>
    <row r="142" spans="1:29" ht="15.75" customHeight="1">
      <c r="A142" s="3"/>
      <c r="B142" s="4"/>
      <c r="C142" s="4"/>
      <c r="D142" s="4"/>
      <c r="E142" s="4"/>
      <c r="F142" s="4"/>
      <c r="G142" s="4"/>
      <c r="H142" s="4"/>
      <c r="I142" s="4"/>
      <c r="J142" s="66"/>
      <c r="K142" s="66"/>
      <c r="L142" s="66"/>
      <c r="M142" s="66"/>
      <c r="N142" s="66"/>
      <c r="O142" s="66"/>
      <c r="P142" s="66"/>
      <c r="Q142" s="4"/>
      <c r="R142" s="66"/>
      <c r="S142" s="66"/>
      <c r="T142" s="66"/>
      <c r="U142" s="66"/>
      <c r="V142" s="66"/>
      <c r="W142" s="66"/>
      <c r="X142" s="66"/>
      <c r="Y142" s="66"/>
      <c r="Z142" s="4"/>
      <c r="AA142" s="4"/>
      <c r="AB142" s="4"/>
      <c r="AC142" s="66"/>
    </row>
    <row r="143" spans="1:29" ht="15.75" customHeight="1">
      <c r="A143" s="3"/>
      <c r="B143" s="4"/>
      <c r="C143" s="4"/>
      <c r="D143" s="4"/>
      <c r="E143" s="4"/>
      <c r="F143" s="4"/>
      <c r="G143" s="4"/>
      <c r="H143" s="4"/>
      <c r="I143" s="4"/>
      <c r="J143" s="66"/>
      <c r="K143" s="66"/>
      <c r="L143" s="66"/>
      <c r="M143" s="66"/>
      <c r="N143" s="66"/>
      <c r="O143" s="66"/>
      <c r="P143" s="66"/>
      <c r="Q143" s="4"/>
      <c r="R143" s="66"/>
      <c r="S143" s="66"/>
      <c r="T143" s="66"/>
      <c r="U143" s="66"/>
      <c r="V143" s="66"/>
      <c r="W143" s="66"/>
      <c r="X143" s="66"/>
      <c r="Y143" s="66"/>
      <c r="Z143" s="4"/>
      <c r="AA143" s="4"/>
      <c r="AB143" s="4"/>
      <c r="AC143" s="66"/>
    </row>
    <row r="144" spans="1:29" ht="15.75" customHeight="1">
      <c r="A144" s="3"/>
      <c r="B144" s="4"/>
      <c r="C144" s="4"/>
      <c r="D144" s="4"/>
      <c r="E144" s="4"/>
      <c r="F144" s="4"/>
      <c r="G144" s="4"/>
      <c r="H144" s="4"/>
      <c r="I144" s="4"/>
      <c r="J144" s="66"/>
      <c r="K144" s="66"/>
      <c r="L144" s="66"/>
      <c r="M144" s="66"/>
      <c r="N144" s="66"/>
      <c r="O144" s="66"/>
      <c r="P144" s="66"/>
      <c r="Q144" s="4"/>
      <c r="R144" s="66"/>
      <c r="S144" s="66"/>
      <c r="T144" s="66"/>
      <c r="U144" s="66"/>
      <c r="V144" s="66"/>
      <c r="W144" s="66"/>
      <c r="X144" s="66"/>
      <c r="Y144" s="66"/>
      <c r="Z144" s="4"/>
      <c r="AA144" s="4"/>
      <c r="AB144" s="4"/>
      <c r="AC144" s="66"/>
    </row>
    <row r="145" spans="1:29" ht="15.75" customHeight="1">
      <c r="A145" s="3"/>
      <c r="B145" s="4"/>
      <c r="C145" s="4"/>
      <c r="D145" s="4"/>
      <c r="E145" s="4"/>
      <c r="F145" s="4"/>
      <c r="G145" s="4"/>
      <c r="H145" s="4"/>
      <c r="I145" s="4"/>
      <c r="J145" s="66"/>
      <c r="K145" s="66"/>
      <c r="L145" s="66"/>
      <c r="M145" s="66"/>
      <c r="N145" s="66"/>
      <c r="O145" s="66"/>
      <c r="P145" s="66"/>
      <c r="Q145" s="4"/>
      <c r="R145" s="66"/>
      <c r="S145" s="66"/>
      <c r="T145" s="66"/>
      <c r="U145" s="66"/>
      <c r="V145" s="66"/>
      <c r="W145" s="66"/>
      <c r="X145" s="66"/>
      <c r="Y145" s="66"/>
      <c r="Z145" s="4"/>
      <c r="AA145" s="4"/>
      <c r="AB145" s="4"/>
      <c r="AC145" s="66"/>
    </row>
    <row r="146" spans="1:29" ht="15.75" customHeight="1">
      <c r="A146" s="3"/>
      <c r="B146" s="4"/>
      <c r="C146" s="4"/>
      <c r="D146" s="4"/>
      <c r="E146" s="4"/>
      <c r="F146" s="4"/>
      <c r="G146" s="4"/>
      <c r="H146" s="4"/>
      <c r="I146" s="4"/>
      <c r="J146" s="66"/>
      <c r="K146" s="66"/>
      <c r="L146" s="66"/>
      <c r="M146" s="66"/>
      <c r="N146" s="66"/>
      <c r="O146" s="66"/>
      <c r="P146" s="66"/>
      <c r="Q146" s="4"/>
      <c r="R146" s="66"/>
      <c r="S146" s="66"/>
      <c r="T146" s="66"/>
      <c r="U146" s="66"/>
      <c r="V146" s="66"/>
      <c r="W146" s="66"/>
      <c r="X146" s="66"/>
      <c r="Y146" s="66"/>
      <c r="Z146" s="4"/>
      <c r="AA146" s="4"/>
      <c r="AB146" s="4"/>
      <c r="AC146" s="66"/>
    </row>
    <row r="147" spans="1:29" ht="15.75" customHeight="1">
      <c r="A147" s="3"/>
      <c r="B147" s="4"/>
      <c r="C147" s="4"/>
      <c r="D147" s="4"/>
      <c r="E147" s="4"/>
      <c r="F147" s="4"/>
      <c r="G147" s="4"/>
      <c r="H147" s="4"/>
      <c r="I147" s="4"/>
      <c r="J147" s="66"/>
      <c r="K147" s="66"/>
      <c r="L147" s="66"/>
      <c r="M147" s="66"/>
      <c r="N147" s="66"/>
      <c r="O147" s="66"/>
      <c r="P147" s="66"/>
      <c r="Q147" s="4"/>
      <c r="R147" s="66"/>
      <c r="S147" s="66"/>
      <c r="T147" s="66"/>
      <c r="U147" s="66"/>
      <c r="V147" s="66"/>
      <c r="W147" s="66"/>
      <c r="X147" s="66"/>
      <c r="Y147" s="66"/>
      <c r="Z147" s="4"/>
      <c r="AA147" s="4"/>
      <c r="AB147" s="4"/>
      <c r="AC147" s="66"/>
    </row>
    <row r="148" spans="1:29" ht="15.75" customHeight="1">
      <c r="A148" s="3"/>
      <c r="B148" s="4"/>
      <c r="C148" s="4"/>
      <c r="D148" s="4"/>
      <c r="E148" s="4"/>
      <c r="F148" s="4"/>
      <c r="G148" s="4"/>
      <c r="H148" s="4"/>
      <c r="I148" s="4"/>
      <c r="J148" s="66"/>
      <c r="K148" s="66"/>
      <c r="L148" s="66"/>
      <c r="M148" s="66"/>
      <c r="N148" s="66"/>
      <c r="O148" s="66"/>
      <c r="P148" s="66"/>
      <c r="Q148" s="4"/>
      <c r="R148" s="66"/>
      <c r="S148" s="66"/>
      <c r="T148" s="66"/>
      <c r="U148" s="66"/>
      <c r="V148" s="66"/>
      <c r="W148" s="66"/>
      <c r="X148" s="66"/>
      <c r="Y148" s="66"/>
      <c r="Z148" s="4"/>
      <c r="AA148" s="4"/>
      <c r="AB148" s="4"/>
      <c r="AC148" s="66"/>
    </row>
    <row r="149" spans="1:29" ht="15.75" customHeight="1">
      <c r="A149" s="3"/>
      <c r="B149" s="4"/>
      <c r="C149" s="4"/>
      <c r="D149" s="4"/>
      <c r="E149" s="4"/>
      <c r="F149" s="4"/>
      <c r="G149" s="4"/>
      <c r="H149" s="4"/>
      <c r="I149" s="4"/>
      <c r="J149" s="66"/>
      <c r="K149" s="66"/>
      <c r="L149" s="66"/>
      <c r="M149" s="66"/>
      <c r="N149" s="66"/>
      <c r="O149" s="66"/>
      <c r="P149" s="66"/>
      <c r="Q149" s="4"/>
      <c r="R149" s="66"/>
      <c r="S149" s="66"/>
      <c r="T149" s="66"/>
      <c r="U149" s="66"/>
      <c r="V149" s="66"/>
      <c r="W149" s="66"/>
      <c r="X149" s="66"/>
      <c r="Y149" s="66"/>
      <c r="Z149" s="4"/>
      <c r="AA149" s="4"/>
      <c r="AB149" s="4"/>
      <c r="AC149" s="66"/>
    </row>
    <row r="150" spans="1:29" ht="15.75" customHeight="1">
      <c r="A150" s="3"/>
      <c r="B150" s="4"/>
      <c r="C150" s="4"/>
      <c r="D150" s="4"/>
      <c r="E150" s="4"/>
      <c r="F150" s="4"/>
      <c r="G150" s="4"/>
      <c r="H150" s="4"/>
      <c r="I150" s="4"/>
      <c r="J150" s="66"/>
      <c r="K150" s="66"/>
      <c r="L150" s="66"/>
      <c r="M150" s="66"/>
      <c r="N150" s="66"/>
      <c r="O150" s="66"/>
      <c r="P150" s="66"/>
      <c r="Q150" s="4"/>
      <c r="R150" s="66"/>
      <c r="S150" s="66"/>
      <c r="T150" s="66"/>
      <c r="U150" s="66"/>
      <c r="V150" s="66"/>
      <c r="W150" s="66"/>
      <c r="X150" s="66"/>
      <c r="Y150" s="66"/>
      <c r="Z150" s="4"/>
      <c r="AA150" s="4"/>
      <c r="AB150" s="4"/>
      <c r="AC150" s="66"/>
    </row>
    <row r="151" spans="1:29" ht="15.75" customHeight="1">
      <c r="A151" s="3"/>
      <c r="B151" s="4"/>
      <c r="C151" s="4"/>
      <c r="D151" s="4"/>
      <c r="E151" s="4"/>
      <c r="F151" s="4"/>
      <c r="G151" s="4"/>
      <c r="H151" s="4"/>
      <c r="I151" s="4"/>
      <c r="J151" s="66"/>
      <c r="K151" s="66"/>
      <c r="L151" s="66"/>
      <c r="M151" s="66"/>
      <c r="N151" s="66"/>
      <c r="O151" s="66"/>
      <c r="P151" s="66"/>
      <c r="Q151" s="4"/>
      <c r="R151" s="66"/>
      <c r="S151" s="66"/>
      <c r="T151" s="66"/>
      <c r="U151" s="66"/>
      <c r="V151" s="66"/>
      <c r="W151" s="66"/>
      <c r="X151" s="66"/>
      <c r="Y151" s="66"/>
      <c r="Z151" s="4"/>
      <c r="AA151" s="4"/>
      <c r="AB151" s="4"/>
      <c r="AC151" s="66"/>
    </row>
    <row r="152" spans="1:29" ht="15.75" customHeight="1">
      <c r="A152" s="3"/>
      <c r="B152" s="4"/>
      <c r="C152" s="4"/>
      <c r="D152" s="4"/>
      <c r="E152" s="4"/>
      <c r="F152" s="4"/>
      <c r="G152" s="4"/>
      <c r="H152" s="4"/>
      <c r="I152" s="4"/>
      <c r="J152" s="66"/>
      <c r="K152" s="66"/>
      <c r="L152" s="66"/>
      <c r="M152" s="66"/>
      <c r="N152" s="66"/>
      <c r="O152" s="66"/>
      <c r="P152" s="66"/>
      <c r="Q152" s="4"/>
      <c r="R152" s="66"/>
      <c r="S152" s="66"/>
      <c r="T152" s="66"/>
      <c r="U152" s="66"/>
      <c r="V152" s="66"/>
      <c r="W152" s="66"/>
      <c r="X152" s="66"/>
      <c r="Y152" s="66"/>
      <c r="Z152" s="4"/>
      <c r="AA152" s="4"/>
      <c r="AB152" s="4"/>
      <c r="AC152" s="66"/>
    </row>
    <row r="153" spans="1:29" ht="15.75" customHeight="1">
      <c r="A153" s="3"/>
      <c r="B153" s="4"/>
      <c r="C153" s="4"/>
      <c r="D153" s="4"/>
      <c r="E153" s="4"/>
      <c r="F153" s="4"/>
      <c r="G153" s="4"/>
      <c r="H153" s="4"/>
      <c r="I153" s="4"/>
      <c r="J153" s="66"/>
      <c r="K153" s="66"/>
      <c r="L153" s="66"/>
      <c r="M153" s="66"/>
      <c r="N153" s="66"/>
      <c r="O153" s="66"/>
      <c r="P153" s="66"/>
      <c r="Q153" s="4"/>
      <c r="R153" s="66"/>
      <c r="S153" s="66"/>
      <c r="T153" s="66"/>
      <c r="U153" s="66"/>
      <c r="V153" s="66"/>
      <c r="W153" s="66"/>
      <c r="X153" s="66"/>
      <c r="Y153" s="66"/>
      <c r="Z153" s="4"/>
      <c r="AA153" s="4"/>
      <c r="AB153" s="4"/>
      <c r="AC153" s="66"/>
    </row>
    <row r="154" spans="1:29" ht="15.75" customHeight="1">
      <c r="A154" s="3"/>
      <c r="B154" s="4"/>
      <c r="C154" s="4"/>
      <c r="D154" s="4"/>
      <c r="E154" s="4"/>
      <c r="F154" s="4"/>
      <c r="G154" s="4"/>
      <c r="H154" s="4"/>
      <c r="I154" s="4"/>
      <c r="J154" s="66"/>
      <c r="K154" s="66"/>
      <c r="L154" s="66"/>
      <c r="M154" s="66"/>
      <c r="N154" s="66"/>
      <c r="O154" s="66"/>
      <c r="P154" s="66"/>
      <c r="Q154" s="4"/>
      <c r="R154" s="66"/>
      <c r="S154" s="66"/>
      <c r="T154" s="66"/>
      <c r="U154" s="66"/>
      <c r="V154" s="66"/>
      <c r="W154" s="66"/>
      <c r="X154" s="66"/>
      <c r="Y154" s="66"/>
      <c r="Z154" s="4"/>
      <c r="AA154" s="4"/>
      <c r="AB154" s="4"/>
      <c r="AC154" s="66"/>
    </row>
    <row r="155" spans="1:29" ht="15.75" customHeight="1">
      <c r="A155" s="3"/>
      <c r="B155" s="4"/>
      <c r="C155" s="4"/>
      <c r="D155" s="4"/>
      <c r="E155" s="4"/>
      <c r="F155" s="4"/>
      <c r="G155" s="4"/>
      <c r="H155" s="4"/>
      <c r="I155" s="4"/>
      <c r="J155" s="66"/>
      <c r="K155" s="66"/>
      <c r="L155" s="66"/>
      <c r="M155" s="66"/>
      <c r="N155" s="66"/>
      <c r="O155" s="66"/>
      <c r="P155" s="66"/>
      <c r="Q155" s="4"/>
      <c r="R155" s="66"/>
      <c r="S155" s="66"/>
      <c r="T155" s="66"/>
      <c r="U155" s="66"/>
      <c r="V155" s="66"/>
      <c r="W155" s="66"/>
      <c r="X155" s="66"/>
      <c r="Y155" s="66"/>
      <c r="Z155" s="4"/>
      <c r="AA155" s="4"/>
      <c r="AB155" s="4"/>
      <c r="AC155" s="66"/>
    </row>
    <row r="156" spans="1:29" ht="15.75" customHeight="1">
      <c r="A156" s="3"/>
      <c r="B156" s="4"/>
      <c r="C156" s="4"/>
      <c r="D156" s="4"/>
      <c r="E156" s="4"/>
      <c r="F156" s="4"/>
      <c r="G156" s="4"/>
      <c r="H156" s="4"/>
      <c r="I156" s="4"/>
      <c r="J156" s="66"/>
      <c r="K156" s="66"/>
      <c r="L156" s="66"/>
      <c r="M156" s="66"/>
      <c r="N156" s="66"/>
      <c r="O156" s="66"/>
      <c r="P156" s="66"/>
      <c r="Q156" s="4"/>
      <c r="R156" s="66"/>
      <c r="S156" s="66"/>
      <c r="T156" s="66"/>
      <c r="U156" s="66"/>
      <c r="V156" s="66"/>
      <c r="W156" s="66"/>
      <c r="X156" s="66"/>
      <c r="Y156" s="66"/>
      <c r="Z156" s="4"/>
      <c r="AA156" s="4"/>
      <c r="AB156" s="4"/>
      <c r="AC156" s="66"/>
    </row>
    <row r="157" spans="1:29" ht="15.75" customHeight="1">
      <c r="A157" s="3"/>
      <c r="B157" s="4"/>
      <c r="C157" s="4"/>
      <c r="D157" s="4"/>
      <c r="E157" s="4"/>
      <c r="F157" s="4"/>
      <c r="G157" s="4"/>
      <c r="H157" s="4"/>
      <c r="I157" s="4"/>
      <c r="J157" s="66"/>
      <c r="K157" s="66"/>
      <c r="L157" s="66"/>
      <c r="M157" s="66"/>
      <c r="N157" s="66"/>
      <c r="O157" s="66"/>
      <c r="P157" s="66"/>
      <c r="Q157" s="4"/>
      <c r="R157" s="66"/>
      <c r="S157" s="66"/>
      <c r="T157" s="66"/>
      <c r="U157" s="66"/>
      <c r="V157" s="66"/>
      <c r="W157" s="66"/>
      <c r="X157" s="66"/>
      <c r="Y157" s="66"/>
      <c r="Z157" s="4"/>
      <c r="AA157" s="4"/>
      <c r="AB157" s="4"/>
      <c r="AC157" s="66"/>
    </row>
    <row r="158" spans="1:29" ht="15.75" customHeight="1">
      <c r="A158" s="3"/>
      <c r="B158" s="4"/>
      <c r="C158" s="4"/>
      <c r="D158" s="4"/>
      <c r="E158" s="4"/>
      <c r="F158" s="4"/>
      <c r="G158" s="4"/>
      <c r="H158" s="4"/>
      <c r="I158" s="4"/>
      <c r="J158" s="66"/>
      <c r="K158" s="66"/>
      <c r="L158" s="66"/>
      <c r="M158" s="66"/>
      <c r="N158" s="66"/>
      <c r="O158" s="66"/>
      <c r="P158" s="66"/>
      <c r="Q158" s="4"/>
      <c r="R158" s="66"/>
      <c r="S158" s="66"/>
      <c r="T158" s="66"/>
      <c r="U158" s="66"/>
      <c r="V158" s="66"/>
      <c r="W158" s="66"/>
      <c r="X158" s="66"/>
      <c r="Y158" s="66"/>
      <c r="Z158" s="4"/>
      <c r="AA158" s="4"/>
      <c r="AB158" s="4"/>
      <c r="AC158" s="66"/>
    </row>
    <row r="159" spans="1:29" ht="15.75" customHeight="1">
      <c r="A159" s="3"/>
      <c r="B159" s="4"/>
      <c r="C159" s="4"/>
      <c r="D159" s="4"/>
      <c r="E159" s="4"/>
      <c r="F159" s="4"/>
      <c r="G159" s="4"/>
      <c r="H159" s="4"/>
      <c r="I159" s="4"/>
      <c r="J159" s="66"/>
      <c r="K159" s="66"/>
      <c r="L159" s="66"/>
      <c r="M159" s="66"/>
      <c r="N159" s="66"/>
      <c r="O159" s="66"/>
      <c r="P159" s="66"/>
      <c r="Q159" s="4"/>
      <c r="R159" s="66"/>
      <c r="S159" s="66"/>
      <c r="T159" s="66"/>
      <c r="U159" s="66"/>
      <c r="V159" s="66"/>
      <c r="W159" s="66"/>
      <c r="X159" s="66"/>
      <c r="Y159" s="66"/>
      <c r="Z159" s="4"/>
      <c r="AA159" s="4"/>
      <c r="AB159" s="4"/>
      <c r="AC159" s="66"/>
    </row>
    <row r="160" spans="1:29" ht="15.75" customHeight="1">
      <c r="A160" s="3"/>
      <c r="B160" s="4"/>
      <c r="C160" s="4"/>
      <c r="D160" s="4"/>
      <c r="E160" s="4"/>
      <c r="F160" s="4"/>
      <c r="G160" s="4"/>
      <c r="H160" s="4"/>
      <c r="I160" s="4"/>
      <c r="J160" s="66"/>
      <c r="K160" s="66"/>
      <c r="L160" s="66"/>
      <c r="M160" s="66"/>
      <c r="N160" s="66"/>
      <c r="O160" s="66"/>
      <c r="P160" s="66"/>
      <c r="Q160" s="4"/>
      <c r="R160" s="66"/>
      <c r="S160" s="66"/>
      <c r="T160" s="66"/>
      <c r="U160" s="66"/>
      <c r="V160" s="66"/>
      <c r="W160" s="66"/>
      <c r="X160" s="66"/>
      <c r="Y160" s="66"/>
      <c r="Z160" s="4"/>
      <c r="AA160" s="4"/>
      <c r="AB160" s="4"/>
      <c r="AC160" s="66"/>
    </row>
    <row r="161" spans="1:29" ht="15.75" customHeight="1">
      <c r="A161" s="3"/>
      <c r="B161" s="4"/>
      <c r="C161" s="4"/>
      <c r="D161" s="4"/>
      <c r="E161" s="4"/>
      <c r="F161" s="4"/>
      <c r="G161" s="4"/>
      <c r="H161" s="4"/>
      <c r="I161" s="4"/>
      <c r="J161" s="66"/>
      <c r="K161" s="66"/>
      <c r="L161" s="66"/>
      <c r="M161" s="66"/>
      <c r="N161" s="66"/>
      <c r="O161" s="66"/>
      <c r="P161" s="66"/>
      <c r="Q161" s="4"/>
      <c r="R161" s="66"/>
      <c r="S161" s="66"/>
      <c r="T161" s="66"/>
      <c r="U161" s="66"/>
      <c r="V161" s="66"/>
      <c r="W161" s="66"/>
      <c r="X161" s="66"/>
      <c r="Y161" s="66"/>
      <c r="Z161" s="4"/>
      <c r="AA161" s="4"/>
      <c r="AB161" s="4"/>
      <c r="AC161" s="66"/>
    </row>
    <row r="162" spans="1:29" ht="15.75" customHeight="1">
      <c r="A162" s="3"/>
      <c r="B162" s="4"/>
      <c r="C162" s="4"/>
      <c r="D162" s="4"/>
      <c r="E162" s="4"/>
      <c r="F162" s="4"/>
      <c r="G162" s="4"/>
      <c r="H162" s="4"/>
      <c r="I162" s="4"/>
      <c r="J162" s="66"/>
      <c r="K162" s="66"/>
      <c r="L162" s="66"/>
      <c r="M162" s="66"/>
      <c r="N162" s="66"/>
      <c r="O162" s="66"/>
      <c r="P162" s="66"/>
      <c r="Q162" s="4"/>
      <c r="R162" s="66"/>
      <c r="S162" s="66"/>
      <c r="T162" s="66"/>
      <c r="U162" s="66"/>
      <c r="V162" s="66"/>
      <c r="W162" s="66"/>
      <c r="X162" s="66"/>
      <c r="Y162" s="66"/>
      <c r="Z162" s="4"/>
      <c r="AA162" s="4"/>
      <c r="AB162" s="4"/>
      <c r="AC162" s="66"/>
    </row>
    <row r="163" spans="1:29" ht="15.75" customHeight="1">
      <c r="A163" s="3"/>
      <c r="B163" s="4"/>
      <c r="C163" s="4"/>
      <c r="D163" s="4"/>
      <c r="E163" s="4"/>
      <c r="F163" s="4"/>
      <c r="G163" s="4"/>
      <c r="H163" s="4"/>
      <c r="I163" s="4"/>
      <c r="J163" s="66"/>
      <c r="K163" s="66"/>
      <c r="L163" s="66"/>
      <c r="M163" s="66"/>
      <c r="N163" s="66"/>
      <c r="O163" s="66"/>
      <c r="P163" s="66"/>
      <c r="Q163" s="4"/>
      <c r="R163" s="66"/>
      <c r="S163" s="66"/>
      <c r="T163" s="66"/>
      <c r="U163" s="66"/>
      <c r="V163" s="66"/>
      <c r="W163" s="66"/>
      <c r="X163" s="66"/>
      <c r="Y163" s="66"/>
      <c r="Z163" s="4"/>
      <c r="AA163" s="4"/>
      <c r="AB163" s="4"/>
      <c r="AC163" s="66"/>
    </row>
    <row r="164" spans="1:29" ht="15.75" customHeight="1">
      <c r="A164" s="3"/>
      <c r="B164" s="4"/>
      <c r="C164" s="4"/>
      <c r="D164" s="4"/>
      <c r="E164" s="4"/>
      <c r="F164" s="4"/>
      <c r="G164" s="4"/>
      <c r="H164" s="4"/>
      <c r="I164" s="4"/>
      <c r="J164" s="66"/>
      <c r="K164" s="66"/>
      <c r="L164" s="66"/>
      <c r="M164" s="66"/>
      <c r="N164" s="66"/>
      <c r="O164" s="66"/>
      <c r="P164" s="66"/>
      <c r="Q164" s="4"/>
      <c r="R164" s="66"/>
      <c r="S164" s="66"/>
      <c r="T164" s="66"/>
      <c r="U164" s="66"/>
      <c r="V164" s="66"/>
      <c r="W164" s="66"/>
      <c r="X164" s="66"/>
      <c r="Y164" s="66"/>
      <c r="Z164" s="4"/>
      <c r="AA164" s="4"/>
      <c r="AB164" s="4"/>
      <c r="AC164" s="66"/>
    </row>
    <row r="165" spans="1:29" ht="15.75" customHeight="1">
      <c r="A165" s="3"/>
      <c r="B165" s="4"/>
      <c r="C165" s="4"/>
      <c r="D165" s="4"/>
      <c r="E165" s="4"/>
      <c r="F165" s="4"/>
      <c r="G165" s="4"/>
      <c r="H165" s="4"/>
      <c r="I165" s="4"/>
      <c r="J165" s="66"/>
      <c r="K165" s="66"/>
      <c r="L165" s="66"/>
      <c r="M165" s="66"/>
      <c r="N165" s="66"/>
      <c r="O165" s="66"/>
      <c r="P165" s="66"/>
      <c r="Q165" s="4"/>
      <c r="R165" s="66"/>
      <c r="S165" s="66"/>
      <c r="T165" s="66"/>
      <c r="U165" s="66"/>
      <c r="V165" s="66"/>
      <c r="W165" s="66"/>
      <c r="X165" s="66"/>
      <c r="Y165" s="66"/>
      <c r="Z165" s="4"/>
      <c r="AA165" s="4"/>
      <c r="AB165" s="4"/>
      <c r="AC165" s="66"/>
    </row>
    <row r="166" spans="1:29" ht="15.75" customHeight="1">
      <c r="A166" s="3"/>
      <c r="B166" s="4"/>
      <c r="C166" s="4"/>
      <c r="D166" s="4"/>
      <c r="E166" s="4"/>
      <c r="F166" s="4"/>
      <c r="G166" s="4"/>
      <c r="H166" s="4"/>
      <c r="I166" s="4"/>
      <c r="J166" s="66"/>
      <c r="K166" s="66"/>
      <c r="L166" s="66"/>
      <c r="M166" s="66"/>
      <c r="N166" s="66"/>
      <c r="O166" s="66"/>
      <c r="P166" s="66"/>
      <c r="Q166" s="4"/>
      <c r="R166" s="66"/>
      <c r="S166" s="66"/>
      <c r="T166" s="66"/>
      <c r="U166" s="66"/>
      <c r="V166" s="66"/>
      <c r="W166" s="66"/>
      <c r="X166" s="66"/>
      <c r="Y166" s="66"/>
      <c r="Z166" s="4"/>
      <c r="AA166" s="4"/>
      <c r="AB166" s="4"/>
      <c r="AC166" s="66"/>
    </row>
    <row r="167" spans="1:29" ht="15.75" customHeight="1">
      <c r="A167" s="3"/>
      <c r="B167" s="4"/>
      <c r="C167" s="4"/>
      <c r="D167" s="4"/>
      <c r="E167" s="4"/>
      <c r="F167" s="4"/>
      <c r="G167" s="4"/>
      <c r="H167" s="4"/>
      <c r="I167" s="4"/>
      <c r="J167" s="66"/>
      <c r="K167" s="66"/>
      <c r="L167" s="66"/>
      <c r="M167" s="66"/>
      <c r="N167" s="66"/>
      <c r="O167" s="66"/>
      <c r="P167" s="66"/>
      <c r="Q167" s="4"/>
      <c r="R167" s="66"/>
      <c r="S167" s="66"/>
      <c r="T167" s="66"/>
      <c r="U167" s="66"/>
      <c r="V167" s="66"/>
      <c r="W167" s="66"/>
      <c r="X167" s="66"/>
      <c r="Y167" s="66"/>
      <c r="Z167" s="4"/>
      <c r="AA167" s="4"/>
      <c r="AB167" s="4"/>
      <c r="AC167" s="66"/>
    </row>
    <row r="168" spans="1:29" ht="15.75" customHeight="1">
      <c r="A168" s="3"/>
      <c r="B168" s="4"/>
      <c r="C168" s="4"/>
      <c r="D168" s="4"/>
      <c r="E168" s="4"/>
      <c r="F168" s="4"/>
      <c r="G168" s="4"/>
      <c r="H168" s="4"/>
      <c r="I168" s="4"/>
      <c r="J168" s="66"/>
      <c r="K168" s="66"/>
      <c r="L168" s="66"/>
      <c r="M168" s="66"/>
      <c r="N168" s="66"/>
      <c r="O168" s="66"/>
      <c r="P168" s="66"/>
      <c r="Q168" s="4"/>
      <c r="R168" s="66"/>
      <c r="S168" s="66"/>
      <c r="T168" s="66"/>
      <c r="U168" s="66"/>
      <c r="V168" s="66"/>
      <c r="W168" s="66"/>
      <c r="X168" s="66"/>
      <c r="Y168" s="66"/>
      <c r="Z168" s="4"/>
      <c r="AA168" s="4"/>
      <c r="AB168" s="4"/>
      <c r="AC168" s="66"/>
    </row>
    <row r="169" spans="1:29" ht="15.75" customHeight="1">
      <c r="A169" s="3"/>
      <c r="B169" s="4"/>
      <c r="C169" s="4"/>
      <c r="D169" s="4"/>
      <c r="E169" s="4"/>
      <c r="F169" s="4"/>
      <c r="G169" s="4"/>
      <c r="H169" s="4"/>
      <c r="I169" s="4"/>
      <c r="J169" s="66"/>
      <c r="K169" s="66"/>
      <c r="L169" s="66"/>
      <c r="M169" s="66"/>
      <c r="N169" s="66"/>
      <c r="O169" s="66"/>
      <c r="P169" s="66"/>
      <c r="Q169" s="4"/>
      <c r="R169" s="66"/>
      <c r="S169" s="66"/>
      <c r="T169" s="66"/>
      <c r="U169" s="66"/>
      <c r="V169" s="66"/>
      <c r="W169" s="66"/>
      <c r="X169" s="66"/>
      <c r="Y169" s="66"/>
      <c r="Z169" s="4"/>
      <c r="AA169" s="4"/>
      <c r="AB169" s="4"/>
      <c r="AC169" s="66"/>
    </row>
    <row r="170" spans="1:29" ht="15.75" customHeight="1">
      <c r="A170" s="3"/>
      <c r="B170" s="4"/>
      <c r="C170" s="4"/>
      <c r="D170" s="4"/>
      <c r="E170" s="4"/>
      <c r="F170" s="4"/>
      <c r="G170" s="4"/>
      <c r="H170" s="4"/>
      <c r="I170" s="4"/>
      <c r="J170" s="66"/>
      <c r="K170" s="66"/>
      <c r="L170" s="66"/>
      <c r="M170" s="66"/>
      <c r="N170" s="66"/>
      <c r="O170" s="66"/>
      <c r="P170" s="66"/>
      <c r="Q170" s="4"/>
      <c r="R170" s="66"/>
      <c r="S170" s="66"/>
      <c r="T170" s="66"/>
      <c r="U170" s="66"/>
      <c r="V170" s="66"/>
      <c r="W170" s="66"/>
      <c r="X170" s="66"/>
      <c r="Y170" s="66"/>
      <c r="Z170" s="4"/>
      <c r="AA170" s="4"/>
      <c r="AB170" s="4"/>
      <c r="AC170" s="66"/>
    </row>
    <row r="171" spans="1:29" ht="15.75" customHeight="1">
      <c r="A171" s="3"/>
      <c r="B171" s="4"/>
      <c r="C171" s="4"/>
      <c r="D171" s="4"/>
      <c r="E171" s="4"/>
      <c r="F171" s="4"/>
      <c r="G171" s="4"/>
      <c r="H171" s="4"/>
      <c r="I171" s="4"/>
      <c r="J171" s="66"/>
      <c r="K171" s="66"/>
      <c r="L171" s="66"/>
      <c r="M171" s="66"/>
      <c r="N171" s="66"/>
      <c r="O171" s="66"/>
      <c r="P171" s="66"/>
      <c r="Q171" s="4"/>
      <c r="R171" s="66"/>
      <c r="S171" s="66"/>
      <c r="T171" s="66"/>
      <c r="U171" s="66"/>
      <c r="V171" s="66"/>
      <c r="W171" s="66"/>
      <c r="X171" s="66"/>
      <c r="Y171" s="66"/>
      <c r="Z171" s="4"/>
      <c r="AA171" s="4"/>
      <c r="AB171" s="4"/>
      <c r="AC171" s="66"/>
    </row>
    <row r="172" spans="1:29" ht="15.75" customHeight="1">
      <c r="A172" s="3"/>
      <c r="B172" s="4"/>
      <c r="C172" s="4"/>
      <c r="D172" s="4"/>
      <c r="E172" s="4"/>
      <c r="F172" s="4"/>
      <c r="G172" s="4"/>
      <c r="H172" s="4"/>
      <c r="I172" s="4"/>
      <c r="J172" s="66"/>
      <c r="K172" s="66"/>
      <c r="L172" s="66"/>
      <c r="M172" s="66"/>
      <c r="N172" s="66"/>
      <c r="O172" s="66"/>
      <c r="P172" s="66"/>
      <c r="Q172" s="4"/>
      <c r="R172" s="66"/>
      <c r="S172" s="66"/>
      <c r="T172" s="66"/>
      <c r="U172" s="66"/>
      <c r="V172" s="66"/>
      <c r="W172" s="66"/>
      <c r="X172" s="66"/>
      <c r="Y172" s="66"/>
      <c r="Z172" s="4"/>
      <c r="AA172" s="4"/>
      <c r="AB172" s="4"/>
      <c r="AC172" s="66"/>
    </row>
    <row r="173" spans="1:29" ht="15.75" customHeight="1">
      <c r="A173" s="3"/>
      <c r="B173" s="4"/>
      <c r="C173" s="4"/>
      <c r="D173" s="4"/>
      <c r="E173" s="4"/>
      <c r="F173" s="4"/>
      <c r="G173" s="4"/>
      <c r="H173" s="4"/>
      <c r="I173" s="4"/>
      <c r="J173" s="66"/>
      <c r="K173" s="66"/>
      <c r="L173" s="66"/>
      <c r="M173" s="66"/>
      <c r="N173" s="66"/>
      <c r="O173" s="66"/>
      <c r="P173" s="66"/>
      <c r="Q173" s="4"/>
      <c r="R173" s="66"/>
      <c r="S173" s="66"/>
      <c r="T173" s="66"/>
      <c r="U173" s="66"/>
      <c r="V173" s="66"/>
      <c r="W173" s="66"/>
      <c r="X173" s="66"/>
      <c r="Y173" s="66"/>
      <c r="Z173" s="4"/>
      <c r="AA173" s="4"/>
      <c r="AB173" s="4"/>
      <c r="AC173" s="66"/>
    </row>
    <row r="174" spans="1:29" ht="15.75" customHeight="1">
      <c r="A174" s="3"/>
      <c r="B174" s="4"/>
      <c r="C174" s="4"/>
      <c r="D174" s="4"/>
      <c r="E174" s="4"/>
      <c r="F174" s="4"/>
      <c r="G174" s="4"/>
      <c r="H174" s="4"/>
      <c r="I174" s="4"/>
      <c r="J174" s="66"/>
      <c r="K174" s="66"/>
      <c r="L174" s="66"/>
      <c r="M174" s="66"/>
      <c r="N174" s="66"/>
      <c r="O174" s="66"/>
      <c r="P174" s="66"/>
      <c r="Q174" s="4"/>
      <c r="R174" s="66"/>
      <c r="S174" s="66"/>
      <c r="T174" s="66"/>
      <c r="U174" s="66"/>
      <c r="V174" s="66"/>
      <c r="W174" s="66"/>
      <c r="X174" s="66"/>
      <c r="Y174" s="66"/>
      <c r="Z174" s="4"/>
      <c r="AA174" s="4"/>
      <c r="AB174" s="4"/>
      <c r="AC174" s="66"/>
    </row>
    <row r="175" spans="1:29" ht="15.75" customHeight="1">
      <c r="A175" s="3"/>
      <c r="B175" s="4"/>
      <c r="C175" s="4"/>
      <c r="D175" s="4"/>
      <c r="E175" s="4"/>
      <c r="F175" s="4"/>
      <c r="G175" s="4"/>
      <c r="H175" s="4"/>
      <c r="I175" s="4"/>
      <c r="J175" s="66"/>
      <c r="K175" s="66"/>
      <c r="L175" s="66"/>
      <c r="M175" s="66"/>
      <c r="N175" s="66"/>
      <c r="O175" s="66"/>
      <c r="P175" s="66"/>
      <c r="Q175" s="4"/>
      <c r="R175" s="66"/>
      <c r="S175" s="66"/>
      <c r="T175" s="66"/>
      <c r="U175" s="66"/>
      <c r="V175" s="66"/>
      <c r="W175" s="66"/>
      <c r="X175" s="66"/>
      <c r="Y175" s="66"/>
      <c r="Z175" s="4"/>
      <c r="AA175" s="4"/>
      <c r="AB175" s="4"/>
      <c r="AC175" s="66"/>
    </row>
    <row r="176" spans="1:29" ht="15.75" customHeight="1">
      <c r="A176" s="3"/>
      <c r="B176" s="4"/>
      <c r="C176" s="4"/>
      <c r="D176" s="4"/>
      <c r="E176" s="4"/>
      <c r="F176" s="4"/>
      <c r="G176" s="4"/>
      <c r="H176" s="4"/>
      <c r="I176" s="4"/>
      <c r="J176" s="66"/>
      <c r="K176" s="66"/>
      <c r="L176" s="66"/>
      <c r="M176" s="66"/>
      <c r="N176" s="66"/>
      <c r="O176" s="66"/>
      <c r="P176" s="66"/>
      <c r="Q176" s="4"/>
      <c r="R176" s="66"/>
      <c r="S176" s="66"/>
      <c r="T176" s="66"/>
      <c r="U176" s="66"/>
      <c r="V176" s="66"/>
      <c r="W176" s="66"/>
      <c r="X176" s="66"/>
      <c r="Y176" s="66"/>
      <c r="Z176" s="4"/>
      <c r="AA176" s="4"/>
      <c r="AB176" s="4"/>
      <c r="AC176" s="66"/>
    </row>
    <row r="177" spans="1:29" ht="15.75" customHeight="1">
      <c r="A177" s="3"/>
      <c r="B177" s="4"/>
      <c r="C177" s="4"/>
      <c r="D177" s="4"/>
      <c r="E177" s="4"/>
      <c r="F177" s="4"/>
      <c r="G177" s="4"/>
      <c r="H177" s="4"/>
      <c r="I177" s="4"/>
      <c r="J177" s="66"/>
      <c r="K177" s="66"/>
      <c r="L177" s="66"/>
      <c r="M177" s="66"/>
      <c r="N177" s="66"/>
      <c r="O177" s="66"/>
      <c r="P177" s="66"/>
      <c r="Q177" s="4"/>
      <c r="R177" s="66"/>
      <c r="S177" s="66"/>
      <c r="T177" s="66"/>
      <c r="U177" s="66"/>
      <c r="V177" s="66"/>
      <c r="W177" s="66"/>
      <c r="X177" s="66"/>
      <c r="Y177" s="66"/>
      <c r="Z177" s="4"/>
      <c r="AA177" s="4"/>
      <c r="AB177" s="4"/>
      <c r="AC177" s="66"/>
    </row>
    <row r="178" spans="1:29" ht="15.75" customHeight="1">
      <c r="A178" s="3"/>
      <c r="B178" s="4"/>
      <c r="C178" s="4"/>
      <c r="D178" s="4"/>
      <c r="E178" s="4"/>
      <c r="F178" s="4"/>
      <c r="G178" s="4"/>
      <c r="H178" s="4"/>
      <c r="I178" s="4"/>
      <c r="J178" s="66"/>
      <c r="K178" s="66"/>
      <c r="L178" s="66"/>
      <c r="M178" s="66"/>
      <c r="N178" s="66"/>
      <c r="O178" s="66"/>
      <c r="P178" s="66"/>
      <c r="Q178" s="4"/>
      <c r="R178" s="66"/>
      <c r="S178" s="66"/>
      <c r="T178" s="66"/>
      <c r="U178" s="66"/>
      <c r="V178" s="66"/>
      <c r="W178" s="66"/>
      <c r="X178" s="66"/>
      <c r="Y178" s="66"/>
      <c r="Z178" s="4"/>
      <c r="AA178" s="4"/>
      <c r="AB178" s="4"/>
      <c r="AC178" s="66"/>
    </row>
    <row r="179" spans="1:29" ht="15.75" customHeight="1">
      <c r="A179" s="3"/>
      <c r="B179" s="4"/>
      <c r="C179" s="4"/>
      <c r="D179" s="4"/>
      <c r="E179" s="4"/>
      <c r="F179" s="4"/>
      <c r="G179" s="4"/>
      <c r="H179" s="4"/>
      <c r="I179" s="4"/>
      <c r="J179" s="66"/>
      <c r="K179" s="66"/>
      <c r="L179" s="66"/>
      <c r="M179" s="66"/>
      <c r="N179" s="66"/>
      <c r="O179" s="66"/>
      <c r="P179" s="66"/>
      <c r="Q179" s="4"/>
      <c r="R179" s="66"/>
      <c r="S179" s="66"/>
      <c r="T179" s="66"/>
      <c r="U179" s="66"/>
      <c r="V179" s="66"/>
      <c r="W179" s="66"/>
      <c r="X179" s="66"/>
      <c r="Y179" s="66"/>
      <c r="Z179" s="4"/>
      <c r="AA179" s="4"/>
      <c r="AB179" s="4"/>
      <c r="AC179" s="66"/>
    </row>
    <row r="180" spans="1:29" ht="15.75" customHeight="1">
      <c r="A180" s="3"/>
      <c r="B180" s="4"/>
      <c r="C180" s="4"/>
      <c r="D180" s="4"/>
      <c r="E180" s="4"/>
      <c r="F180" s="4"/>
      <c r="G180" s="4"/>
      <c r="H180" s="4"/>
      <c r="I180" s="4"/>
      <c r="J180" s="66"/>
      <c r="K180" s="66"/>
      <c r="L180" s="66"/>
      <c r="M180" s="66"/>
      <c r="N180" s="66"/>
      <c r="O180" s="66"/>
      <c r="P180" s="66"/>
      <c r="Q180" s="4"/>
      <c r="R180" s="66"/>
      <c r="S180" s="66"/>
      <c r="T180" s="66"/>
      <c r="U180" s="66"/>
      <c r="V180" s="66"/>
      <c r="W180" s="66"/>
      <c r="X180" s="66"/>
      <c r="Y180" s="66"/>
      <c r="Z180" s="4"/>
      <c r="AA180" s="4"/>
      <c r="AB180" s="4"/>
      <c r="AC180" s="66"/>
    </row>
    <row r="181" spans="1:29" ht="15.75" customHeight="1">
      <c r="A181" s="3"/>
      <c r="B181" s="4"/>
      <c r="C181" s="4"/>
      <c r="D181" s="4"/>
      <c r="E181" s="4"/>
      <c r="F181" s="4"/>
      <c r="G181" s="4"/>
      <c r="H181" s="4"/>
      <c r="I181" s="4"/>
      <c r="J181" s="66"/>
      <c r="K181" s="66"/>
      <c r="L181" s="66"/>
      <c r="M181" s="66"/>
      <c r="N181" s="66"/>
      <c r="O181" s="66"/>
      <c r="P181" s="66"/>
      <c r="Q181" s="4"/>
      <c r="R181" s="66"/>
      <c r="S181" s="66"/>
      <c r="T181" s="66"/>
      <c r="U181" s="66"/>
      <c r="V181" s="66"/>
      <c r="W181" s="66"/>
      <c r="X181" s="66"/>
      <c r="Y181" s="66"/>
      <c r="Z181" s="4"/>
      <c r="AA181" s="4"/>
      <c r="AB181" s="4"/>
      <c r="AC181" s="66"/>
    </row>
    <row r="182" spans="1:29" ht="15.75" customHeight="1">
      <c r="A182" s="3"/>
      <c r="B182" s="4"/>
      <c r="C182" s="4"/>
      <c r="D182" s="4"/>
      <c r="E182" s="4"/>
      <c r="F182" s="4"/>
      <c r="G182" s="4"/>
      <c r="H182" s="4"/>
      <c r="I182" s="4"/>
      <c r="J182" s="66"/>
      <c r="K182" s="66"/>
      <c r="L182" s="66"/>
      <c r="M182" s="66"/>
      <c r="N182" s="66"/>
      <c r="O182" s="66"/>
      <c r="P182" s="66"/>
      <c r="Q182" s="4"/>
      <c r="R182" s="66"/>
      <c r="S182" s="66"/>
      <c r="T182" s="66"/>
      <c r="U182" s="66"/>
      <c r="V182" s="66"/>
      <c r="W182" s="66"/>
      <c r="X182" s="66"/>
      <c r="Y182" s="66"/>
      <c r="Z182" s="4"/>
      <c r="AA182" s="4"/>
      <c r="AB182" s="4"/>
      <c r="AC182" s="66"/>
    </row>
    <row r="183" spans="1:29" ht="15.75" customHeight="1">
      <c r="A183" s="3"/>
      <c r="B183" s="4"/>
      <c r="C183" s="4"/>
      <c r="D183" s="4"/>
      <c r="E183" s="4"/>
      <c r="F183" s="4"/>
      <c r="G183" s="4"/>
      <c r="H183" s="4"/>
      <c r="I183" s="4"/>
      <c r="J183" s="66"/>
      <c r="K183" s="66"/>
      <c r="L183" s="66"/>
      <c r="M183" s="66"/>
      <c r="N183" s="66"/>
      <c r="O183" s="66"/>
      <c r="P183" s="66"/>
      <c r="Q183" s="4"/>
      <c r="R183" s="66"/>
      <c r="S183" s="66"/>
      <c r="T183" s="66"/>
      <c r="U183" s="66"/>
      <c r="V183" s="66"/>
      <c r="W183" s="66"/>
      <c r="X183" s="66"/>
      <c r="Y183" s="66"/>
      <c r="Z183" s="4"/>
      <c r="AA183" s="4"/>
      <c r="AB183" s="4"/>
      <c r="AC183" s="66"/>
    </row>
    <row r="184" spans="1:29" ht="15.75" customHeight="1">
      <c r="A184" s="3"/>
      <c r="B184" s="4"/>
      <c r="C184" s="4"/>
      <c r="D184" s="4"/>
      <c r="E184" s="4"/>
      <c r="F184" s="4"/>
      <c r="G184" s="4"/>
      <c r="H184" s="4"/>
      <c r="I184" s="4"/>
      <c r="J184" s="66"/>
      <c r="K184" s="66"/>
      <c r="L184" s="66"/>
      <c r="M184" s="66"/>
      <c r="N184" s="66"/>
      <c r="O184" s="66"/>
      <c r="P184" s="66"/>
      <c r="Q184" s="4"/>
      <c r="R184" s="66"/>
      <c r="S184" s="66"/>
      <c r="T184" s="66"/>
      <c r="U184" s="66"/>
      <c r="V184" s="66"/>
      <c r="W184" s="66"/>
      <c r="X184" s="66"/>
      <c r="Y184" s="66"/>
      <c r="Z184" s="4"/>
      <c r="AA184" s="4"/>
      <c r="AB184" s="4"/>
      <c r="AC184" s="66"/>
    </row>
    <row r="185" spans="1:29" ht="15.75" customHeight="1">
      <c r="A185" s="3"/>
      <c r="B185" s="4"/>
      <c r="C185" s="4"/>
      <c r="D185" s="4"/>
      <c r="E185" s="4"/>
      <c r="F185" s="4"/>
      <c r="G185" s="4"/>
      <c r="H185" s="4"/>
      <c r="I185" s="4"/>
      <c r="J185" s="66"/>
      <c r="K185" s="66"/>
      <c r="L185" s="66"/>
      <c r="M185" s="66"/>
      <c r="N185" s="66"/>
      <c r="O185" s="66"/>
      <c r="P185" s="66"/>
      <c r="Q185" s="4"/>
      <c r="R185" s="66"/>
      <c r="S185" s="66"/>
      <c r="T185" s="66"/>
      <c r="U185" s="66"/>
      <c r="V185" s="66"/>
      <c r="W185" s="66"/>
      <c r="X185" s="66"/>
      <c r="Y185" s="66"/>
      <c r="Z185" s="4"/>
      <c r="AA185" s="4"/>
      <c r="AB185" s="4"/>
      <c r="AC185" s="66"/>
    </row>
    <row r="186" spans="1:29" ht="15.75" customHeight="1">
      <c r="A186" s="3"/>
      <c r="B186" s="4"/>
      <c r="C186" s="4"/>
      <c r="D186" s="4"/>
      <c r="E186" s="4"/>
      <c r="F186" s="4"/>
      <c r="G186" s="4"/>
      <c r="H186" s="4"/>
      <c r="I186" s="4"/>
      <c r="J186" s="66"/>
      <c r="K186" s="66"/>
      <c r="L186" s="66"/>
      <c r="M186" s="66"/>
      <c r="N186" s="66"/>
      <c r="O186" s="66"/>
      <c r="P186" s="66"/>
      <c r="Q186" s="4"/>
      <c r="R186" s="66"/>
      <c r="S186" s="66"/>
      <c r="T186" s="66"/>
      <c r="U186" s="66"/>
      <c r="V186" s="66"/>
      <c r="W186" s="66"/>
      <c r="X186" s="66"/>
      <c r="Y186" s="66"/>
      <c r="Z186" s="4"/>
      <c r="AA186" s="4"/>
      <c r="AB186" s="4"/>
      <c r="AC186" s="66"/>
    </row>
    <row r="187" spans="1:29" ht="15.75" customHeight="1">
      <c r="A187" s="3"/>
      <c r="B187" s="4"/>
      <c r="C187" s="4"/>
      <c r="D187" s="4"/>
      <c r="E187" s="4"/>
      <c r="F187" s="4"/>
      <c r="G187" s="4"/>
      <c r="H187" s="4"/>
      <c r="I187" s="4"/>
      <c r="J187" s="66"/>
      <c r="K187" s="66"/>
      <c r="L187" s="66"/>
      <c r="M187" s="66"/>
      <c r="N187" s="66"/>
      <c r="O187" s="66"/>
      <c r="P187" s="66"/>
      <c r="Q187" s="4"/>
      <c r="R187" s="66"/>
      <c r="S187" s="66"/>
      <c r="T187" s="66"/>
      <c r="U187" s="66"/>
      <c r="V187" s="66"/>
      <c r="W187" s="66"/>
      <c r="X187" s="66"/>
      <c r="Y187" s="66"/>
      <c r="Z187" s="4"/>
      <c r="AA187" s="4"/>
      <c r="AB187" s="4"/>
      <c r="AC187" s="66"/>
    </row>
    <row r="188" spans="1:29" ht="15.75" customHeight="1">
      <c r="A188" s="3"/>
      <c r="B188" s="4"/>
      <c r="C188" s="4"/>
      <c r="D188" s="4"/>
      <c r="E188" s="4"/>
      <c r="F188" s="4"/>
      <c r="G188" s="4"/>
      <c r="H188" s="4"/>
      <c r="I188" s="4"/>
      <c r="J188" s="66"/>
      <c r="K188" s="66"/>
      <c r="L188" s="66"/>
      <c r="M188" s="66"/>
      <c r="N188" s="66"/>
      <c r="O188" s="66"/>
      <c r="P188" s="66"/>
      <c r="Q188" s="4"/>
      <c r="R188" s="66"/>
      <c r="S188" s="66"/>
      <c r="T188" s="66"/>
      <c r="U188" s="66"/>
      <c r="V188" s="66"/>
      <c r="W188" s="66"/>
      <c r="X188" s="66"/>
      <c r="Y188" s="66"/>
      <c r="Z188" s="4"/>
      <c r="AA188" s="4"/>
      <c r="AB188" s="4"/>
      <c r="AC188" s="66"/>
    </row>
    <row r="189" spans="1:29" ht="15.75" customHeight="1">
      <c r="A189" s="3"/>
      <c r="B189" s="4"/>
      <c r="C189" s="4"/>
      <c r="D189" s="4"/>
      <c r="E189" s="4"/>
      <c r="F189" s="4"/>
      <c r="G189" s="4"/>
      <c r="H189" s="4"/>
      <c r="I189" s="4"/>
      <c r="J189" s="66"/>
      <c r="K189" s="66"/>
      <c r="L189" s="66"/>
      <c r="M189" s="66"/>
      <c r="N189" s="66"/>
      <c r="O189" s="66"/>
      <c r="P189" s="66"/>
      <c r="Q189" s="4"/>
      <c r="R189" s="66"/>
      <c r="S189" s="66"/>
      <c r="T189" s="66"/>
      <c r="U189" s="66"/>
      <c r="V189" s="66"/>
      <c r="W189" s="66"/>
      <c r="X189" s="66"/>
      <c r="Y189" s="66"/>
      <c r="Z189" s="4"/>
      <c r="AA189" s="4"/>
      <c r="AB189" s="4"/>
      <c r="AC189" s="66"/>
    </row>
    <row r="190" spans="1:29" ht="15.75" customHeight="1">
      <c r="A190" s="3"/>
      <c r="B190" s="4"/>
      <c r="C190" s="4"/>
      <c r="D190" s="4"/>
      <c r="E190" s="4"/>
      <c r="F190" s="4"/>
      <c r="G190" s="4"/>
      <c r="H190" s="4"/>
      <c r="I190" s="4"/>
      <c r="J190" s="66"/>
      <c r="K190" s="66"/>
      <c r="L190" s="66"/>
      <c r="M190" s="66"/>
      <c r="N190" s="66"/>
      <c r="O190" s="66"/>
      <c r="P190" s="66"/>
      <c r="Q190" s="4"/>
      <c r="R190" s="66"/>
      <c r="S190" s="66"/>
      <c r="T190" s="66"/>
      <c r="U190" s="66"/>
      <c r="V190" s="66"/>
      <c r="W190" s="66"/>
      <c r="X190" s="66"/>
      <c r="Y190" s="66"/>
      <c r="Z190" s="4"/>
      <c r="AA190" s="4"/>
      <c r="AB190" s="4"/>
      <c r="AC190" s="66"/>
    </row>
    <row r="191" spans="1:29" ht="15.75" customHeight="1">
      <c r="A191" s="3"/>
      <c r="B191" s="4"/>
      <c r="C191" s="4"/>
      <c r="D191" s="4"/>
      <c r="E191" s="4"/>
      <c r="F191" s="4"/>
      <c r="G191" s="4"/>
      <c r="H191" s="4"/>
      <c r="I191" s="4"/>
      <c r="J191" s="66"/>
      <c r="K191" s="66"/>
      <c r="L191" s="66"/>
      <c r="M191" s="66"/>
      <c r="N191" s="66"/>
      <c r="O191" s="66"/>
      <c r="P191" s="66"/>
      <c r="Q191" s="4"/>
      <c r="R191" s="66"/>
      <c r="S191" s="66"/>
      <c r="T191" s="66"/>
      <c r="U191" s="66"/>
      <c r="V191" s="66"/>
      <c r="W191" s="66"/>
      <c r="X191" s="66"/>
      <c r="Y191" s="66"/>
      <c r="Z191" s="4"/>
      <c r="AA191" s="4"/>
      <c r="AB191" s="4"/>
      <c r="AC191" s="66"/>
    </row>
    <row r="192" spans="1:29" ht="15.75" customHeight="1">
      <c r="A192" s="3"/>
      <c r="B192" s="4"/>
      <c r="C192" s="4"/>
      <c r="D192" s="4"/>
      <c r="E192" s="4"/>
      <c r="F192" s="4"/>
      <c r="G192" s="4"/>
      <c r="H192" s="4"/>
      <c r="I192" s="4"/>
      <c r="J192" s="66"/>
      <c r="K192" s="66"/>
      <c r="L192" s="66"/>
      <c r="M192" s="66"/>
      <c r="N192" s="66"/>
      <c r="O192" s="66"/>
      <c r="P192" s="66"/>
      <c r="Q192" s="4"/>
      <c r="R192" s="66"/>
      <c r="S192" s="66"/>
      <c r="T192" s="66"/>
      <c r="U192" s="66"/>
      <c r="V192" s="66"/>
      <c r="W192" s="66"/>
      <c r="X192" s="66"/>
      <c r="Y192" s="66"/>
      <c r="Z192" s="4"/>
      <c r="AA192" s="4"/>
      <c r="AB192" s="4"/>
      <c r="AC192" s="66"/>
    </row>
    <row r="193" spans="1:29" ht="15.75" customHeight="1">
      <c r="A193" s="3"/>
      <c r="B193" s="4"/>
      <c r="C193" s="4"/>
      <c r="D193" s="4"/>
      <c r="E193" s="4"/>
      <c r="F193" s="4"/>
      <c r="G193" s="4"/>
      <c r="H193" s="4"/>
      <c r="I193" s="4"/>
      <c r="J193" s="66"/>
      <c r="K193" s="66"/>
      <c r="L193" s="66"/>
      <c r="M193" s="66"/>
      <c r="N193" s="66"/>
      <c r="O193" s="66"/>
      <c r="P193" s="66"/>
      <c r="Q193" s="4"/>
      <c r="R193" s="66"/>
      <c r="S193" s="66"/>
      <c r="T193" s="66"/>
      <c r="U193" s="66"/>
      <c r="V193" s="66"/>
      <c r="W193" s="66"/>
      <c r="X193" s="66"/>
      <c r="Y193" s="66"/>
      <c r="Z193" s="4"/>
      <c r="AA193" s="4"/>
      <c r="AB193" s="4"/>
      <c r="AC193" s="66"/>
    </row>
    <row r="194" spans="1:29" ht="15.75" customHeight="1">
      <c r="A194" s="3"/>
      <c r="B194" s="4"/>
      <c r="C194" s="4"/>
      <c r="D194" s="4"/>
      <c r="E194" s="4"/>
      <c r="F194" s="4"/>
      <c r="G194" s="4"/>
      <c r="H194" s="4"/>
      <c r="I194" s="4"/>
      <c r="J194" s="66"/>
      <c r="K194" s="66"/>
      <c r="L194" s="66"/>
      <c r="M194" s="66"/>
      <c r="N194" s="66"/>
      <c r="O194" s="66"/>
      <c r="P194" s="66"/>
      <c r="Q194" s="4"/>
      <c r="R194" s="66"/>
      <c r="S194" s="66"/>
      <c r="T194" s="66"/>
      <c r="U194" s="66"/>
      <c r="V194" s="66"/>
      <c r="W194" s="66"/>
      <c r="X194" s="66"/>
      <c r="Y194" s="66"/>
      <c r="Z194" s="4"/>
      <c r="AA194" s="4"/>
      <c r="AB194" s="4"/>
      <c r="AC194" s="66"/>
    </row>
    <row r="195" spans="1:29" ht="15.75" customHeight="1">
      <c r="A195" s="3"/>
      <c r="B195" s="4"/>
      <c r="C195" s="4"/>
      <c r="D195" s="4"/>
      <c r="E195" s="4"/>
      <c r="F195" s="4"/>
      <c r="G195" s="4"/>
      <c r="H195" s="4"/>
      <c r="I195" s="4"/>
      <c r="J195" s="66"/>
      <c r="K195" s="66"/>
      <c r="L195" s="66"/>
      <c r="M195" s="66"/>
      <c r="N195" s="66"/>
      <c r="O195" s="66"/>
      <c r="P195" s="66"/>
      <c r="Q195" s="4"/>
      <c r="R195" s="66"/>
      <c r="S195" s="66"/>
      <c r="T195" s="66"/>
      <c r="U195" s="66"/>
      <c r="V195" s="66"/>
      <c r="W195" s="66"/>
      <c r="X195" s="66"/>
      <c r="Y195" s="66"/>
      <c r="Z195" s="4"/>
      <c r="AA195" s="4"/>
      <c r="AB195" s="4"/>
      <c r="AC195" s="66"/>
    </row>
    <row r="196" spans="1:29" ht="15.75" customHeight="1">
      <c r="A196" s="3"/>
      <c r="B196" s="4"/>
      <c r="C196" s="4"/>
      <c r="D196" s="4"/>
      <c r="E196" s="4"/>
      <c r="F196" s="4"/>
      <c r="G196" s="4"/>
      <c r="H196" s="4"/>
      <c r="I196" s="4"/>
      <c r="J196" s="66"/>
      <c r="K196" s="66"/>
      <c r="L196" s="66"/>
      <c r="M196" s="66"/>
      <c r="N196" s="66"/>
      <c r="O196" s="66"/>
      <c r="P196" s="66"/>
      <c r="Q196" s="4"/>
      <c r="R196" s="66"/>
      <c r="S196" s="66"/>
      <c r="T196" s="66"/>
      <c r="U196" s="66"/>
      <c r="V196" s="66"/>
      <c r="W196" s="66"/>
      <c r="X196" s="66"/>
      <c r="Y196" s="66"/>
      <c r="Z196" s="4"/>
      <c r="AA196" s="4"/>
      <c r="AB196" s="4"/>
      <c r="AC196" s="66"/>
    </row>
    <row r="197" spans="1:29" ht="15.75" customHeight="1">
      <c r="A197" s="3"/>
      <c r="B197" s="4"/>
      <c r="C197" s="4"/>
      <c r="D197" s="4"/>
      <c r="E197" s="4"/>
      <c r="F197" s="4"/>
      <c r="G197" s="4"/>
      <c r="H197" s="4"/>
      <c r="I197" s="4"/>
      <c r="J197" s="66"/>
      <c r="K197" s="66"/>
      <c r="L197" s="66"/>
      <c r="M197" s="66"/>
      <c r="N197" s="66"/>
      <c r="O197" s="66"/>
      <c r="P197" s="66"/>
      <c r="Q197" s="4"/>
      <c r="R197" s="66"/>
      <c r="S197" s="66"/>
      <c r="T197" s="66"/>
      <c r="U197" s="66"/>
      <c r="V197" s="66"/>
      <c r="W197" s="66"/>
      <c r="X197" s="66"/>
      <c r="Y197" s="66"/>
      <c r="Z197" s="4"/>
      <c r="AA197" s="4"/>
      <c r="AB197" s="4"/>
      <c r="AC197" s="66"/>
    </row>
    <row r="198" spans="1:29" ht="15.75" customHeight="1">
      <c r="A198" s="3"/>
      <c r="B198" s="4"/>
      <c r="C198" s="4"/>
      <c r="D198" s="4"/>
      <c r="E198" s="4"/>
      <c r="F198" s="4"/>
      <c r="G198" s="4"/>
      <c r="H198" s="4"/>
      <c r="I198" s="4"/>
      <c r="J198" s="66"/>
      <c r="K198" s="66"/>
      <c r="L198" s="66"/>
      <c r="M198" s="66"/>
      <c r="N198" s="66"/>
      <c r="O198" s="66"/>
      <c r="P198" s="66"/>
      <c r="Q198" s="4"/>
      <c r="R198" s="66"/>
      <c r="S198" s="66"/>
      <c r="T198" s="66"/>
      <c r="U198" s="66"/>
      <c r="V198" s="66"/>
      <c r="W198" s="66"/>
      <c r="X198" s="66"/>
      <c r="Y198" s="66"/>
      <c r="Z198" s="4"/>
      <c r="AA198" s="4"/>
      <c r="AB198" s="4"/>
      <c r="AC198" s="66"/>
    </row>
    <row r="199" spans="1:29" ht="15.75" customHeight="1">
      <c r="A199" s="3"/>
      <c r="B199" s="4"/>
      <c r="C199" s="4"/>
      <c r="D199" s="4"/>
      <c r="E199" s="4"/>
      <c r="F199" s="4"/>
      <c r="G199" s="4"/>
      <c r="H199" s="4"/>
      <c r="I199" s="4"/>
      <c r="J199" s="66"/>
      <c r="K199" s="66"/>
      <c r="L199" s="66"/>
      <c r="M199" s="66"/>
      <c r="N199" s="66"/>
      <c r="O199" s="66"/>
      <c r="P199" s="66"/>
      <c r="Q199" s="4"/>
      <c r="R199" s="66"/>
      <c r="S199" s="66"/>
      <c r="T199" s="66"/>
      <c r="U199" s="66"/>
      <c r="V199" s="66"/>
      <c r="W199" s="66"/>
      <c r="X199" s="66"/>
      <c r="Y199" s="66"/>
      <c r="Z199" s="4"/>
      <c r="AA199" s="4"/>
      <c r="AB199" s="4"/>
      <c r="AC199" s="66"/>
    </row>
    <row r="200" spans="1:29" ht="15.75" customHeight="1">
      <c r="A200" s="3"/>
      <c r="B200" s="4"/>
      <c r="C200" s="4"/>
      <c r="D200" s="4"/>
      <c r="E200" s="4"/>
      <c r="F200" s="4"/>
      <c r="G200" s="4"/>
      <c r="H200" s="4"/>
      <c r="I200" s="4"/>
      <c r="J200" s="66"/>
      <c r="K200" s="66"/>
      <c r="L200" s="66"/>
      <c r="M200" s="66"/>
      <c r="N200" s="66"/>
      <c r="O200" s="66"/>
      <c r="P200" s="66"/>
      <c r="Q200" s="4"/>
      <c r="R200" s="66"/>
      <c r="S200" s="66"/>
      <c r="T200" s="66"/>
      <c r="U200" s="66"/>
      <c r="V200" s="66"/>
      <c r="W200" s="66"/>
      <c r="X200" s="66"/>
      <c r="Y200" s="66"/>
      <c r="Z200" s="4"/>
      <c r="AA200" s="4"/>
      <c r="AB200" s="4"/>
      <c r="AC200" s="66"/>
    </row>
    <row r="201" spans="1:29" ht="15.75" customHeight="1">
      <c r="A201" s="3"/>
      <c r="B201" s="4"/>
      <c r="C201" s="4"/>
      <c r="D201" s="4"/>
      <c r="E201" s="4"/>
      <c r="F201" s="4"/>
      <c r="G201" s="4"/>
      <c r="H201" s="4"/>
      <c r="I201" s="4"/>
      <c r="J201" s="66"/>
      <c r="K201" s="66"/>
      <c r="L201" s="66"/>
      <c r="M201" s="66"/>
      <c r="N201" s="66"/>
      <c r="O201" s="66"/>
      <c r="P201" s="66"/>
      <c r="Q201" s="4"/>
      <c r="R201" s="66"/>
      <c r="S201" s="66"/>
      <c r="T201" s="66"/>
      <c r="U201" s="66"/>
      <c r="V201" s="66"/>
      <c r="W201" s="66"/>
      <c r="X201" s="66"/>
      <c r="Y201" s="66"/>
      <c r="Z201" s="4"/>
      <c r="AA201" s="4"/>
      <c r="AB201" s="4"/>
      <c r="AC201" s="66"/>
    </row>
    <row r="202" spans="1:29" ht="15.75" customHeight="1">
      <c r="A202" s="3"/>
      <c r="B202" s="4"/>
      <c r="C202" s="4"/>
      <c r="D202" s="4"/>
      <c r="E202" s="4"/>
      <c r="F202" s="4"/>
      <c r="G202" s="4"/>
      <c r="H202" s="4"/>
      <c r="I202" s="4"/>
      <c r="J202" s="66"/>
      <c r="K202" s="66"/>
      <c r="L202" s="66"/>
      <c r="M202" s="66"/>
      <c r="N202" s="66"/>
      <c r="O202" s="66"/>
      <c r="P202" s="66"/>
      <c r="Q202" s="4"/>
      <c r="R202" s="66"/>
      <c r="S202" s="66"/>
      <c r="T202" s="66"/>
      <c r="U202" s="66"/>
      <c r="V202" s="66"/>
      <c r="W202" s="66"/>
      <c r="X202" s="66"/>
      <c r="Y202" s="66"/>
      <c r="Z202" s="4"/>
      <c r="AA202" s="4"/>
      <c r="AB202" s="4"/>
      <c r="AC202" s="66"/>
    </row>
    <row r="203" spans="1:29" ht="15.75" customHeight="1">
      <c r="A203" s="3"/>
      <c r="B203" s="4"/>
      <c r="C203" s="4"/>
      <c r="D203" s="4"/>
      <c r="E203" s="4"/>
      <c r="F203" s="4"/>
      <c r="G203" s="4"/>
      <c r="H203" s="4"/>
      <c r="I203" s="4"/>
      <c r="J203" s="66"/>
      <c r="K203" s="66"/>
      <c r="L203" s="66"/>
      <c r="M203" s="66"/>
      <c r="N203" s="66"/>
      <c r="O203" s="66"/>
      <c r="P203" s="66"/>
      <c r="Q203" s="4"/>
      <c r="R203" s="66"/>
      <c r="S203" s="66"/>
      <c r="T203" s="66"/>
      <c r="U203" s="66"/>
      <c r="V203" s="66"/>
      <c r="W203" s="66"/>
      <c r="X203" s="66"/>
      <c r="Y203" s="66"/>
      <c r="Z203" s="4"/>
      <c r="AA203" s="4"/>
      <c r="AB203" s="4"/>
      <c r="AC203" s="66"/>
    </row>
    <row r="204" spans="1:29" ht="15.75" customHeight="1">
      <c r="A204" s="3"/>
      <c r="B204" s="4"/>
      <c r="C204" s="4"/>
      <c r="D204" s="4"/>
      <c r="E204" s="4"/>
      <c r="F204" s="4"/>
      <c r="G204" s="4"/>
      <c r="H204" s="4"/>
      <c r="I204" s="4"/>
      <c r="J204" s="66"/>
      <c r="K204" s="66"/>
      <c r="L204" s="66"/>
      <c r="M204" s="66"/>
      <c r="N204" s="66"/>
      <c r="O204" s="66"/>
      <c r="P204" s="66"/>
      <c r="Q204" s="4"/>
      <c r="R204" s="66"/>
      <c r="S204" s="66"/>
      <c r="T204" s="66"/>
      <c r="U204" s="66"/>
      <c r="V204" s="66"/>
      <c r="W204" s="66"/>
      <c r="X204" s="66"/>
      <c r="Y204" s="66"/>
      <c r="Z204" s="4"/>
      <c r="AA204" s="4"/>
      <c r="AB204" s="4"/>
      <c r="AC204" s="66"/>
    </row>
    <row r="205" spans="1:29" ht="15.75" customHeight="1">
      <c r="A205" s="3"/>
      <c r="B205" s="4"/>
      <c r="C205" s="4"/>
      <c r="D205" s="4"/>
      <c r="E205" s="4"/>
      <c r="F205" s="4"/>
      <c r="G205" s="4"/>
      <c r="H205" s="4"/>
      <c r="I205" s="4"/>
      <c r="J205" s="66"/>
      <c r="K205" s="66"/>
      <c r="L205" s="66"/>
      <c r="M205" s="66"/>
      <c r="N205" s="66"/>
      <c r="O205" s="66"/>
      <c r="P205" s="66"/>
      <c r="Q205" s="4"/>
      <c r="R205" s="66"/>
      <c r="S205" s="66"/>
      <c r="T205" s="66"/>
      <c r="U205" s="66"/>
      <c r="V205" s="66"/>
      <c r="W205" s="66"/>
      <c r="X205" s="66"/>
      <c r="Y205" s="66"/>
      <c r="Z205" s="4"/>
      <c r="AA205" s="4"/>
      <c r="AB205" s="4"/>
      <c r="AC205" s="66"/>
    </row>
    <row r="206" spans="1:29" ht="15.75" customHeight="1">
      <c r="A206" s="3"/>
      <c r="B206" s="4"/>
      <c r="C206" s="4"/>
      <c r="D206" s="4"/>
      <c r="E206" s="4"/>
      <c r="F206" s="4"/>
      <c r="G206" s="4"/>
      <c r="H206" s="4"/>
      <c r="I206" s="4"/>
      <c r="J206" s="66"/>
      <c r="K206" s="66"/>
      <c r="L206" s="66"/>
      <c r="M206" s="66"/>
      <c r="N206" s="66"/>
      <c r="O206" s="66"/>
      <c r="P206" s="66"/>
      <c r="Q206" s="4"/>
      <c r="R206" s="66"/>
      <c r="S206" s="66"/>
      <c r="T206" s="66"/>
      <c r="U206" s="66"/>
      <c r="V206" s="66"/>
      <c r="W206" s="66"/>
      <c r="X206" s="66"/>
      <c r="Y206" s="66"/>
      <c r="Z206" s="4"/>
      <c r="AA206" s="4"/>
      <c r="AB206" s="4"/>
      <c r="AC206" s="66"/>
    </row>
    <row r="207" spans="1:29" ht="15.75" customHeight="1">
      <c r="A207" s="3"/>
      <c r="B207" s="4"/>
      <c r="C207" s="4"/>
      <c r="D207" s="4"/>
      <c r="E207" s="4"/>
      <c r="F207" s="4"/>
      <c r="G207" s="4"/>
      <c r="H207" s="4"/>
      <c r="I207" s="4"/>
      <c r="J207" s="66"/>
      <c r="K207" s="66"/>
      <c r="L207" s="66"/>
      <c r="M207" s="66"/>
      <c r="N207" s="66"/>
      <c r="O207" s="66"/>
      <c r="P207" s="66"/>
      <c r="Q207" s="4"/>
      <c r="R207" s="66"/>
      <c r="S207" s="66"/>
      <c r="T207" s="66"/>
      <c r="U207" s="66"/>
      <c r="V207" s="66"/>
      <c r="W207" s="66"/>
      <c r="X207" s="66"/>
      <c r="Y207" s="66"/>
      <c r="Z207" s="4"/>
      <c r="AA207" s="4"/>
      <c r="AB207" s="4"/>
      <c r="AC207" s="66"/>
    </row>
    <row r="208" spans="1:29" ht="15.75" customHeight="1">
      <c r="A208" s="3"/>
      <c r="B208" s="4"/>
      <c r="C208" s="4"/>
      <c r="D208" s="4"/>
      <c r="E208" s="4"/>
      <c r="F208" s="4"/>
      <c r="G208" s="4"/>
      <c r="H208" s="4"/>
      <c r="I208" s="4"/>
      <c r="J208" s="66"/>
      <c r="K208" s="66"/>
      <c r="L208" s="66"/>
      <c r="M208" s="66"/>
      <c r="N208" s="66"/>
      <c r="O208" s="66"/>
      <c r="P208" s="66"/>
      <c r="Q208" s="4"/>
      <c r="R208" s="66"/>
      <c r="S208" s="66"/>
      <c r="T208" s="66"/>
      <c r="U208" s="66"/>
      <c r="V208" s="66"/>
      <c r="W208" s="66"/>
      <c r="X208" s="66"/>
      <c r="Y208" s="66"/>
      <c r="Z208" s="4"/>
      <c r="AA208" s="4"/>
      <c r="AB208" s="4"/>
      <c r="AC208" s="66"/>
    </row>
    <row r="209" spans="1:29" ht="15.75" customHeight="1">
      <c r="A209" s="3"/>
      <c r="B209" s="4"/>
      <c r="C209" s="4"/>
      <c r="D209" s="4"/>
      <c r="E209" s="4"/>
      <c r="F209" s="4"/>
      <c r="G209" s="4"/>
      <c r="H209" s="4"/>
      <c r="I209" s="4"/>
      <c r="J209" s="66"/>
      <c r="K209" s="66"/>
      <c r="L209" s="66"/>
      <c r="M209" s="66"/>
      <c r="N209" s="66"/>
      <c r="O209" s="66"/>
      <c r="P209" s="66"/>
      <c r="Q209" s="4"/>
      <c r="R209" s="66"/>
      <c r="S209" s="66"/>
      <c r="T209" s="66"/>
      <c r="U209" s="66"/>
      <c r="V209" s="66"/>
      <c r="W209" s="66"/>
      <c r="X209" s="66"/>
      <c r="Y209" s="66"/>
      <c r="Z209" s="4"/>
      <c r="AA209" s="4"/>
      <c r="AB209" s="4"/>
      <c r="AC209" s="66"/>
    </row>
    <row r="210" spans="1:29" ht="15.75" customHeight="1">
      <c r="A210" s="3"/>
      <c r="B210" s="4"/>
      <c r="C210" s="4"/>
      <c r="D210" s="4"/>
      <c r="E210" s="4"/>
      <c r="F210" s="4"/>
      <c r="G210" s="4"/>
      <c r="H210" s="4"/>
      <c r="I210" s="4"/>
      <c r="J210" s="66"/>
      <c r="K210" s="66"/>
      <c r="L210" s="66"/>
      <c r="M210" s="66"/>
      <c r="N210" s="66"/>
      <c r="O210" s="66"/>
      <c r="P210" s="66"/>
      <c r="Q210" s="4"/>
      <c r="R210" s="66"/>
      <c r="S210" s="66"/>
      <c r="T210" s="66"/>
      <c r="U210" s="66"/>
      <c r="V210" s="66"/>
      <c r="W210" s="66"/>
      <c r="X210" s="66"/>
      <c r="Y210" s="66"/>
      <c r="Z210" s="4"/>
      <c r="AA210" s="4"/>
      <c r="AB210" s="4"/>
      <c r="AC210" s="66"/>
    </row>
    <row r="211" spans="1:29" ht="15.75" customHeight="1">
      <c r="A211" s="3"/>
      <c r="B211" s="4"/>
      <c r="C211" s="4"/>
      <c r="D211" s="4"/>
      <c r="E211" s="4"/>
      <c r="F211" s="4"/>
      <c r="G211" s="4"/>
      <c r="H211" s="4"/>
      <c r="I211" s="4"/>
      <c r="J211" s="66"/>
      <c r="K211" s="66"/>
      <c r="L211" s="66"/>
      <c r="M211" s="66"/>
      <c r="N211" s="66"/>
      <c r="O211" s="66"/>
      <c r="P211" s="66"/>
      <c r="Q211" s="4"/>
      <c r="R211" s="66"/>
      <c r="S211" s="66"/>
      <c r="T211" s="66"/>
      <c r="U211" s="66"/>
      <c r="V211" s="66"/>
      <c r="W211" s="66"/>
      <c r="X211" s="66"/>
      <c r="Y211" s="66"/>
      <c r="Z211" s="4"/>
      <c r="AA211" s="4"/>
      <c r="AB211" s="4"/>
      <c r="AC211" s="66"/>
    </row>
    <row r="212" spans="1:29" ht="15.75" customHeight="1">
      <c r="A212" s="3"/>
      <c r="B212" s="4"/>
      <c r="C212" s="4"/>
      <c r="D212" s="4"/>
      <c r="E212" s="4"/>
      <c r="F212" s="4"/>
      <c r="G212" s="4"/>
      <c r="H212" s="4"/>
      <c r="I212" s="4"/>
      <c r="J212" s="66"/>
      <c r="K212" s="66"/>
      <c r="L212" s="66"/>
      <c r="M212" s="66"/>
      <c r="N212" s="66"/>
      <c r="O212" s="66"/>
      <c r="P212" s="66"/>
      <c r="Q212" s="4"/>
      <c r="R212" s="66"/>
      <c r="S212" s="66"/>
      <c r="T212" s="66"/>
      <c r="U212" s="66"/>
      <c r="V212" s="66"/>
      <c r="W212" s="66"/>
      <c r="X212" s="66"/>
      <c r="Y212" s="66"/>
      <c r="Z212" s="4"/>
      <c r="AA212" s="4"/>
      <c r="AB212" s="4"/>
      <c r="AC212" s="66"/>
    </row>
    <row r="213" spans="1:29" ht="15.75" customHeight="1">
      <c r="A213" s="3"/>
      <c r="B213" s="4"/>
      <c r="C213" s="4"/>
      <c r="D213" s="4"/>
      <c r="E213" s="4"/>
      <c r="F213" s="4"/>
      <c r="G213" s="4"/>
      <c r="H213" s="4"/>
      <c r="I213" s="4"/>
      <c r="J213" s="66"/>
      <c r="K213" s="66"/>
      <c r="L213" s="66"/>
      <c r="M213" s="66"/>
      <c r="N213" s="66"/>
      <c r="O213" s="66"/>
      <c r="P213" s="66"/>
      <c r="Q213" s="4"/>
      <c r="R213" s="66"/>
      <c r="S213" s="66"/>
      <c r="T213" s="66"/>
      <c r="U213" s="66"/>
      <c r="V213" s="66"/>
      <c r="W213" s="66"/>
      <c r="X213" s="66"/>
      <c r="Y213" s="66"/>
      <c r="Z213" s="4"/>
      <c r="AA213" s="4"/>
      <c r="AB213" s="4"/>
      <c r="AC213" s="66"/>
    </row>
    <row r="214" spans="1:29" ht="15.75" customHeight="1">
      <c r="A214" s="3"/>
      <c r="B214" s="4"/>
      <c r="C214" s="4"/>
      <c r="D214" s="4"/>
      <c r="E214" s="4"/>
      <c r="F214" s="4"/>
      <c r="G214" s="4"/>
      <c r="H214" s="4"/>
      <c r="I214" s="4"/>
      <c r="J214" s="66"/>
      <c r="K214" s="66"/>
      <c r="L214" s="66"/>
      <c r="M214" s="66"/>
      <c r="N214" s="66"/>
      <c r="O214" s="66"/>
      <c r="P214" s="66"/>
      <c r="Q214" s="4"/>
      <c r="R214" s="66"/>
      <c r="S214" s="66"/>
      <c r="T214" s="66"/>
      <c r="U214" s="66"/>
      <c r="V214" s="66"/>
      <c r="W214" s="66"/>
      <c r="X214" s="66"/>
      <c r="Y214" s="66"/>
      <c r="Z214" s="4"/>
      <c r="AA214" s="4"/>
      <c r="AB214" s="4"/>
      <c r="AC214" s="66"/>
    </row>
    <row r="215" spans="1:29" ht="15.75" customHeight="1">
      <c r="A215" s="3"/>
      <c r="B215" s="4"/>
      <c r="C215" s="4"/>
      <c r="D215" s="4"/>
      <c r="E215" s="4"/>
      <c r="F215" s="4"/>
      <c r="G215" s="4"/>
      <c r="H215" s="4"/>
      <c r="I215" s="4"/>
      <c r="J215" s="66"/>
      <c r="K215" s="66"/>
      <c r="L215" s="66"/>
      <c r="M215" s="66"/>
      <c r="N215" s="66"/>
      <c r="O215" s="66"/>
      <c r="P215" s="66"/>
      <c r="Q215" s="4"/>
      <c r="R215" s="66"/>
      <c r="S215" s="66"/>
      <c r="T215" s="66"/>
      <c r="U215" s="66"/>
      <c r="V215" s="66"/>
      <c r="W215" s="66"/>
      <c r="X215" s="66"/>
      <c r="Y215" s="66"/>
      <c r="Z215" s="4"/>
      <c r="AA215" s="4"/>
      <c r="AB215" s="4"/>
      <c r="AC215" s="66"/>
    </row>
    <row r="216" spans="1:29" ht="15.75" customHeight="1">
      <c r="A216" s="3"/>
      <c r="B216" s="4"/>
      <c r="C216" s="4"/>
      <c r="D216" s="4"/>
      <c r="E216" s="4"/>
      <c r="F216" s="4"/>
      <c r="G216" s="4"/>
      <c r="H216" s="4"/>
      <c r="I216" s="4"/>
      <c r="J216" s="66"/>
      <c r="K216" s="66"/>
      <c r="L216" s="66"/>
      <c r="M216" s="66"/>
      <c r="N216" s="66"/>
      <c r="O216" s="66"/>
      <c r="P216" s="66"/>
      <c r="Q216" s="4"/>
      <c r="R216" s="66"/>
      <c r="S216" s="66"/>
      <c r="T216" s="66"/>
      <c r="U216" s="66"/>
      <c r="V216" s="66"/>
      <c r="W216" s="66"/>
      <c r="X216" s="66"/>
      <c r="Y216" s="66"/>
      <c r="Z216" s="4"/>
      <c r="AA216" s="4"/>
      <c r="AB216" s="4"/>
      <c r="AC216" s="66"/>
    </row>
    <row r="217" spans="1:29" ht="15.75" customHeight="1">
      <c r="A217" s="3"/>
      <c r="B217" s="4"/>
      <c r="C217" s="4"/>
      <c r="D217" s="4"/>
      <c r="E217" s="4"/>
      <c r="F217" s="4"/>
      <c r="G217" s="4"/>
      <c r="H217" s="4"/>
      <c r="I217" s="4"/>
      <c r="J217" s="66"/>
      <c r="K217" s="66"/>
      <c r="L217" s="66"/>
      <c r="M217" s="66"/>
      <c r="N217" s="66"/>
      <c r="O217" s="66"/>
      <c r="P217" s="66"/>
      <c r="Q217" s="4"/>
      <c r="R217" s="66"/>
      <c r="S217" s="66"/>
      <c r="T217" s="66"/>
      <c r="U217" s="66"/>
      <c r="V217" s="66"/>
      <c r="W217" s="66"/>
      <c r="X217" s="66"/>
      <c r="Y217" s="66"/>
      <c r="Z217" s="4"/>
      <c r="AA217" s="4"/>
      <c r="AB217" s="4"/>
      <c r="AC217" s="66"/>
    </row>
    <row r="218" spans="1:29" ht="15.75" customHeight="1">
      <c r="A218" s="3"/>
      <c r="B218" s="4"/>
      <c r="C218" s="4"/>
      <c r="D218" s="4"/>
      <c r="E218" s="4"/>
      <c r="F218" s="4"/>
      <c r="G218" s="4"/>
      <c r="H218" s="4"/>
      <c r="I218" s="4"/>
      <c r="J218" s="66"/>
      <c r="K218" s="66"/>
      <c r="L218" s="66"/>
      <c r="M218" s="66"/>
      <c r="N218" s="66"/>
      <c r="O218" s="66"/>
      <c r="P218" s="66"/>
      <c r="Q218" s="4"/>
      <c r="R218" s="66"/>
      <c r="S218" s="66"/>
      <c r="T218" s="66"/>
      <c r="U218" s="66"/>
      <c r="V218" s="66"/>
      <c r="W218" s="66"/>
      <c r="X218" s="66"/>
      <c r="Y218" s="66"/>
      <c r="Z218" s="4"/>
      <c r="AA218" s="4"/>
      <c r="AB218" s="4"/>
      <c r="AC218" s="66"/>
    </row>
    <row r="219" spans="1:29" ht="15.75" customHeight="1">
      <c r="A219" s="3"/>
      <c r="B219" s="4"/>
      <c r="C219" s="4"/>
      <c r="D219" s="4"/>
      <c r="E219" s="4"/>
      <c r="F219" s="4"/>
      <c r="G219" s="4"/>
      <c r="H219" s="4"/>
      <c r="I219" s="4"/>
      <c r="J219" s="66"/>
      <c r="K219" s="66"/>
      <c r="L219" s="66"/>
      <c r="M219" s="66"/>
      <c r="N219" s="66"/>
      <c r="O219" s="66"/>
      <c r="P219" s="66"/>
      <c r="Q219" s="4"/>
      <c r="R219" s="66"/>
      <c r="S219" s="66"/>
      <c r="T219" s="66"/>
      <c r="U219" s="66"/>
      <c r="V219" s="66"/>
      <c r="W219" s="66"/>
      <c r="X219" s="66"/>
      <c r="Y219" s="66"/>
      <c r="Z219" s="4"/>
      <c r="AA219" s="4"/>
      <c r="AB219" s="4"/>
      <c r="AC219" s="66"/>
    </row>
    <row r="220" spans="1:29" ht="15.75" customHeight="1">
      <c r="A220" s="3"/>
      <c r="B220" s="4"/>
      <c r="C220" s="4"/>
      <c r="D220" s="4"/>
      <c r="E220" s="4"/>
      <c r="F220" s="4"/>
      <c r="G220" s="4"/>
      <c r="H220" s="4"/>
      <c r="I220" s="4"/>
      <c r="J220" s="66"/>
      <c r="K220" s="66"/>
      <c r="L220" s="66"/>
      <c r="M220" s="66"/>
      <c r="N220" s="66"/>
      <c r="O220" s="66"/>
      <c r="P220" s="66"/>
      <c r="Q220" s="4"/>
      <c r="R220" s="66"/>
      <c r="S220" s="66"/>
      <c r="T220" s="66"/>
      <c r="U220" s="66"/>
      <c r="V220" s="66"/>
      <c r="W220" s="66"/>
      <c r="X220" s="66"/>
      <c r="Y220" s="66"/>
      <c r="Z220" s="4"/>
      <c r="AA220" s="4"/>
      <c r="AB220" s="4"/>
      <c r="AC220" s="66"/>
    </row>
    <row r="221" spans="1:29" ht="15.75" customHeight="1">
      <c r="A221" s="3"/>
      <c r="B221" s="4"/>
      <c r="C221" s="4"/>
      <c r="D221" s="4"/>
      <c r="E221" s="4"/>
      <c r="F221" s="4"/>
      <c r="G221" s="4"/>
      <c r="H221" s="4"/>
      <c r="I221" s="4"/>
      <c r="J221" s="66"/>
      <c r="K221" s="66"/>
      <c r="L221" s="66"/>
      <c r="M221" s="66"/>
      <c r="N221" s="66"/>
      <c r="O221" s="66"/>
      <c r="P221" s="66"/>
      <c r="Q221" s="4"/>
      <c r="R221" s="66"/>
      <c r="S221" s="66"/>
      <c r="T221" s="66"/>
      <c r="U221" s="66"/>
      <c r="V221" s="66"/>
      <c r="W221" s="66"/>
      <c r="X221" s="66"/>
      <c r="Y221" s="66"/>
      <c r="Z221" s="4"/>
      <c r="AA221" s="4"/>
      <c r="AB221" s="4"/>
      <c r="AC221" s="66"/>
    </row>
    <row r="222" spans="1:29" ht="15.75" customHeight="1">
      <c r="A222" s="3"/>
      <c r="B222" s="4"/>
      <c r="C222" s="4"/>
      <c r="D222" s="4"/>
      <c r="E222" s="4"/>
      <c r="F222" s="4"/>
      <c r="G222" s="4"/>
      <c r="H222" s="4"/>
      <c r="I222" s="4"/>
      <c r="J222" s="66"/>
      <c r="K222" s="66"/>
      <c r="L222" s="66"/>
      <c r="M222" s="66"/>
      <c r="N222" s="66"/>
      <c r="O222" s="66"/>
      <c r="P222" s="66"/>
      <c r="Q222" s="4"/>
      <c r="R222" s="66"/>
      <c r="S222" s="66"/>
      <c r="T222" s="66"/>
      <c r="U222" s="66"/>
      <c r="V222" s="66"/>
      <c r="W222" s="66"/>
      <c r="X222" s="66"/>
      <c r="Y222" s="66"/>
      <c r="Z222" s="4"/>
      <c r="AA222" s="4"/>
      <c r="AB222" s="4"/>
      <c r="AC222" s="66"/>
    </row>
    <row r="223" spans="1:29" ht="15.75" customHeight="1">
      <c r="A223" s="3"/>
      <c r="B223" s="4"/>
      <c r="C223" s="4"/>
      <c r="D223" s="4"/>
      <c r="E223" s="4"/>
      <c r="F223" s="4"/>
      <c r="G223" s="4"/>
      <c r="H223" s="4"/>
      <c r="I223" s="4"/>
      <c r="J223" s="66"/>
      <c r="K223" s="66"/>
      <c r="L223" s="66"/>
      <c r="M223" s="66"/>
      <c r="N223" s="66"/>
      <c r="O223" s="66"/>
      <c r="P223" s="66"/>
      <c r="Q223" s="4"/>
      <c r="R223" s="66"/>
      <c r="S223" s="66"/>
      <c r="T223" s="66"/>
      <c r="U223" s="66"/>
      <c r="V223" s="66"/>
      <c r="W223" s="66"/>
      <c r="X223" s="66"/>
      <c r="Y223" s="66"/>
      <c r="Z223" s="4"/>
      <c r="AA223" s="4"/>
      <c r="AB223" s="4"/>
      <c r="AC223" s="66"/>
    </row>
    <row r="224" spans="1:29" ht="15.75" customHeight="1">
      <c r="A224" s="3"/>
      <c r="B224" s="4"/>
      <c r="C224" s="4"/>
      <c r="D224" s="4"/>
      <c r="E224" s="4"/>
      <c r="F224" s="4"/>
      <c r="G224" s="4"/>
      <c r="H224" s="4"/>
      <c r="I224" s="4"/>
      <c r="J224" s="66"/>
      <c r="K224" s="66"/>
      <c r="L224" s="66"/>
      <c r="M224" s="66"/>
      <c r="N224" s="66"/>
      <c r="O224" s="66"/>
      <c r="P224" s="66"/>
      <c r="Q224" s="4"/>
      <c r="R224" s="66"/>
      <c r="S224" s="66"/>
      <c r="T224" s="66"/>
      <c r="U224" s="66"/>
      <c r="V224" s="66"/>
      <c r="W224" s="66"/>
      <c r="X224" s="66"/>
      <c r="Y224" s="66"/>
      <c r="Z224" s="4"/>
      <c r="AA224" s="4"/>
      <c r="AB224" s="4"/>
      <c r="AC224" s="66"/>
    </row>
    <row r="225" spans="1:29" ht="15.75" customHeight="1">
      <c r="A225" s="3"/>
      <c r="B225" s="4"/>
      <c r="C225" s="4"/>
      <c r="D225" s="4"/>
      <c r="E225" s="4"/>
      <c r="F225" s="4"/>
      <c r="G225" s="4"/>
      <c r="H225" s="4"/>
      <c r="I225" s="4"/>
      <c r="J225" s="66"/>
      <c r="K225" s="66"/>
      <c r="L225" s="66"/>
      <c r="M225" s="66"/>
      <c r="N225" s="66"/>
      <c r="O225" s="66"/>
      <c r="P225" s="66"/>
      <c r="Q225" s="4"/>
      <c r="R225" s="66"/>
      <c r="S225" s="66"/>
      <c r="T225" s="66"/>
      <c r="U225" s="66"/>
      <c r="V225" s="66"/>
      <c r="W225" s="66"/>
      <c r="X225" s="66"/>
      <c r="Y225" s="66"/>
      <c r="Z225" s="4"/>
      <c r="AA225" s="4"/>
      <c r="AB225" s="4"/>
      <c r="AC225" s="66"/>
    </row>
    <row r="226" spans="1:29" ht="15.75" customHeight="1">
      <c r="A226" s="3"/>
      <c r="B226" s="4"/>
      <c r="C226" s="4"/>
      <c r="D226" s="4"/>
      <c r="E226" s="4"/>
      <c r="F226" s="4"/>
      <c r="G226" s="4"/>
      <c r="H226" s="4"/>
      <c r="I226" s="4"/>
      <c r="J226" s="66"/>
      <c r="K226" s="66"/>
      <c r="L226" s="66"/>
      <c r="M226" s="66"/>
      <c r="N226" s="66"/>
      <c r="O226" s="66"/>
      <c r="P226" s="66"/>
      <c r="Q226" s="4"/>
      <c r="R226" s="66"/>
      <c r="S226" s="66"/>
      <c r="T226" s="66"/>
      <c r="U226" s="66"/>
      <c r="V226" s="66"/>
      <c r="W226" s="66"/>
      <c r="X226" s="66"/>
      <c r="Y226" s="66"/>
      <c r="Z226" s="4"/>
      <c r="AA226" s="4"/>
      <c r="AB226" s="4"/>
      <c r="AC226" s="66"/>
    </row>
    <row r="227" spans="1:29" ht="15.75" customHeight="1">
      <c r="A227" s="3"/>
      <c r="B227" s="4"/>
      <c r="C227" s="4"/>
      <c r="D227" s="4"/>
      <c r="E227" s="4"/>
      <c r="F227" s="4"/>
      <c r="G227" s="4"/>
      <c r="H227" s="4"/>
      <c r="I227" s="4"/>
      <c r="J227" s="66"/>
      <c r="K227" s="66"/>
      <c r="L227" s="66"/>
      <c r="M227" s="66"/>
      <c r="N227" s="66"/>
      <c r="O227" s="66"/>
      <c r="P227" s="66"/>
      <c r="Q227" s="4"/>
      <c r="R227" s="66"/>
      <c r="S227" s="66"/>
      <c r="T227" s="66"/>
      <c r="U227" s="66"/>
      <c r="V227" s="66"/>
      <c r="W227" s="66"/>
      <c r="X227" s="66"/>
      <c r="Y227" s="66"/>
      <c r="Z227" s="4"/>
      <c r="AA227" s="4"/>
      <c r="AB227" s="4"/>
      <c r="AC227" s="66"/>
    </row>
    <row r="228" spans="1:29" ht="15.75" customHeight="1">
      <c r="A228" s="3"/>
      <c r="B228" s="4"/>
      <c r="C228" s="4"/>
      <c r="D228" s="4"/>
      <c r="E228" s="4"/>
      <c r="F228" s="4"/>
      <c r="G228" s="4"/>
      <c r="H228" s="4"/>
      <c r="I228" s="4"/>
      <c r="J228" s="66"/>
      <c r="K228" s="66"/>
      <c r="L228" s="66"/>
      <c r="M228" s="66"/>
      <c r="N228" s="66"/>
      <c r="O228" s="66"/>
      <c r="P228" s="66"/>
      <c r="Q228" s="4"/>
      <c r="R228" s="66"/>
      <c r="S228" s="66"/>
      <c r="T228" s="66"/>
      <c r="U228" s="66"/>
      <c r="V228" s="66"/>
      <c r="W228" s="66"/>
      <c r="X228" s="66"/>
      <c r="Y228" s="66"/>
      <c r="Z228" s="4"/>
      <c r="AA228" s="4"/>
      <c r="AB228" s="4"/>
      <c r="AC228" s="66"/>
    </row>
    <row r="229" spans="1:29" ht="15.75" customHeight="1">
      <c r="A229" s="3"/>
      <c r="B229" s="4"/>
      <c r="C229" s="4"/>
      <c r="D229" s="4"/>
      <c r="E229" s="4"/>
      <c r="F229" s="4"/>
      <c r="G229" s="4"/>
      <c r="H229" s="4"/>
      <c r="I229" s="4"/>
      <c r="J229" s="66"/>
      <c r="K229" s="66"/>
      <c r="L229" s="66"/>
      <c r="M229" s="66"/>
      <c r="N229" s="66"/>
      <c r="O229" s="66"/>
      <c r="P229" s="66"/>
      <c r="Q229" s="4"/>
      <c r="R229" s="66"/>
      <c r="S229" s="66"/>
      <c r="T229" s="66"/>
      <c r="U229" s="66"/>
      <c r="V229" s="66"/>
      <c r="W229" s="66"/>
      <c r="X229" s="66"/>
      <c r="Y229" s="66"/>
      <c r="Z229" s="4"/>
      <c r="AA229" s="4"/>
      <c r="AB229" s="4"/>
      <c r="AC229" s="66"/>
    </row>
    <row r="230" spans="1:29" ht="15.75" customHeight="1">
      <c r="A230" s="3"/>
      <c r="B230" s="4"/>
      <c r="C230" s="4"/>
      <c r="D230" s="4"/>
      <c r="E230" s="4"/>
      <c r="F230" s="4"/>
      <c r="G230" s="4"/>
      <c r="H230" s="4"/>
      <c r="I230" s="4"/>
      <c r="J230" s="66"/>
      <c r="K230" s="66"/>
      <c r="L230" s="66"/>
      <c r="M230" s="66"/>
      <c r="N230" s="66"/>
      <c r="O230" s="66"/>
      <c r="P230" s="66"/>
      <c r="Q230" s="4"/>
      <c r="R230" s="66"/>
      <c r="S230" s="66"/>
      <c r="T230" s="66"/>
      <c r="U230" s="66"/>
      <c r="V230" s="66"/>
      <c r="W230" s="66"/>
      <c r="X230" s="66"/>
      <c r="Y230" s="66"/>
      <c r="Z230" s="4"/>
      <c r="AA230" s="4"/>
      <c r="AB230" s="4"/>
      <c r="AC230" s="66"/>
    </row>
    <row r="231" spans="1:29" ht="15.75" customHeight="1">
      <c r="A231" s="3"/>
      <c r="B231" s="4"/>
      <c r="C231" s="4"/>
      <c r="D231" s="4"/>
      <c r="E231" s="4"/>
      <c r="F231" s="4"/>
      <c r="G231" s="4"/>
      <c r="H231" s="4"/>
      <c r="I231" s="4"/>
      <c r="J231" s="66"/>
      <c r="K231" s="66"/>
      <c r="L231" s="66"/>
      <c r="M231" s="66"/>
      <c r="N231" s="66"/>
      <c r="O231" s="66"/>
      <c r="P231" s="66"/>
      <c r="Q231" s="4"/>
      <c r="R231" s="66"/>
      <c r="S231" s="66"/>
      <c r="T231" s="66"/>
      <c r="U231" s="66"/>
      <c r="V231" s="66"/>
      <c r="W231" s="66"/>
      <c r="X231" s="66"/>
      <c r="Y231" s="66"/>
      <c r="Z231" s="4"/>
      <c r="AA231" s="4"/>
      <c r="AB231" s="4"/>
      <c r="AC231" s="66"/>
    </row>
    <row r="232" spans="1:29" ht="15.75" customHeight="1">
      <c r="A232" s="3"/>
      <c r="B232" s="4"/>
      <c r="C232" s="4"/>
      <c r="D232" s="4"/>
      <c r="E232" s="4"/>
      <c r="F232" s="4"/>
      <c r="G232" s="4"/>
      <c r="H232" s="4"/>
      <c r="I232" s="4"/>
      <c r="J232" s="66"/>
      <c r="K232" s="66"/>
      <c r="L232" s="66"/>
      <c r="M232" s="66"/>
      <c r="N232" s="66"/>
      <c r="O232" s="66"/>
      <c r="P232" s="66"/>
      <c r="Q232" s="4"/>
      <c r="R232" s="66"/>
      <c r="S232" s="66"/>
      <c r="T232" s="66"/>
      <c r="U232" s="66"/>
      <c r="V232" s="66"/>
      <c r="W232" s="66"/>
      <c r="X232" s="66"/>
      <c r="Y232" s="66"/>
      <c r="Z232" s="4"/>
      <c r="AA232" s="4"/>
      <c r="AB232" s="4"/>
      <c r="AC232" s="66"/>
    </row>
    <row r="233" spans="1:29" ht="15.75" customHeight="1">
      <c r="A233" s="3"/>
      <c r="B233" s="4"/>
      <c r="C233" s="4"/>
      <c r="D233" s="4"/>
      <c r="E233" s="4"/>
      <c r="F233" s="4"/>
      <c r="G233" s="4"/>
      <c r="H233" s="4"/>
      <c r="I233" s="4"/>
      <c r="J233" s="66"/>
      <c r="K233" s="66"/>
      <c r="L233" s="66"/>
      <c r="M233" s="66"/>
      <c r="N233" s="66"/>
      <c r="O233" s="66"/>
      <c r="P233" s="66"/>
      <c r="Q233" s="4"/>
      <c r="R233" s="66"/>
      <c r="S233" s="66"/>
      <c r="T233" s="66"/>
      <c r="U233" s="66"/>
      <c r="V233" s="66"/>
      <c r="W233" s="66"/>
      <c r="X233" s="66"/>
      <c r="Y233" s="66"/>
      <c r="Z233" s="4"/>
      <c r="AA233" s="4"/>
      <c r="AB233" s="4"/>
      <c r="AC233" s="66"/>
    </row>
    <row r="234" spans="1:29" ht="15.75" customHeight="1">
      <c r="A234" s="3"/>
      <c r="B234" s="4"/>
      <c r="C234" s="4"/>
      <c r="D234" s="4"/>
      <c r="E234" s="4"/>
      <c r="F234" s="4"/>
      <c r="G234" s="4"/>
      <c r="H234" s="4"/>
      <c r="I234" s="4"/>
      <c r="J234" s="66"/>
      <c r="K234" s="66"/>
      <c r="L234" s="66"/>
      <c r="M234" s="66"/>
      <c r="N234" s="66"/>
      <c r="O234" s="66"/>
      <c r="P234" s="66"/>
      <c r="Q234" s="4"/>
      <c r="R234" s="66"/>
      <c r="S234" s="66"/>
      <c r="T234" s="66"/>
      <c r="U234" s="66"/>
      <c r="V234" s="66"/>
      <c r="W234" s="66"/>
      <c r="X234" s="66"/>
      <c r="Y234" s="66"/>
      <c r="Z234" s="4"/>
      <c r="AA234" s="4"/>
      <c r="AB234" s="4"/>
      <c r="AC234" s="66"/>
    </row>
    <row r="235" spans="1:29" ht="15.75" customHeight="1">
      <c r="A235" s="3"/>
      <c r="B235" s="4"/>
      <c r="C235" s="4"/>
      <c r="D235" s="4"/>
      <c r="E235" s="4"/>
      <c r="F235" s="4"/>
      <c r="G235" s="4"/>
      <c r="H235" s="4"/>
      <c r="I235" s="4"/>
      <c r="J235" s="66"/>
      <c r="K235" s="66"/>
      <c r="L235" s="66"/>
      <c r="M235" s="66"/>
      <c r="N235" s="66"/>
      <c r="O235" s="66"/>
      <c r="P235" s="66"/>
      <c r="Q235" s="4"/>
      <c r="R235" s="66"/>
      <c r="S235" s="66"/>
      <c r="T235" s="66"/>
      <c r="U235" s="66"/>
      <c r="V235" s="66"/>
      <c r="W235" s="66"/>
      <c r="X235" s="66"/>
      <c r="Y235" s="66"/>
      <c r="Z235" s="4"/>
      <c r="AA235" s="4"/>
      <c r="AB235" s="4"/>
      <c r="AC235" s="66"/>
    </row>
    <row r="236" spans="1:29" ht="15.75" customHeight="1">
      <c r="A236" s="3"/>
      <c r="B236" s="4"/>
      <c r="C236" s="4"/>
      <c r="D236" s="4"/>
      <c r="E236" s="4"/>
      <c r="F236" s="4"/>
      <c r="G236" s="4"/>
      <c r="H236" s="4"/>
      <c r="I236" s="4"/>
      <c r="J236" s="66"/>
      <c r="K236" s="66"/>
      <c r="L236" s="66"/>
      <c r="M236" s="66"/>
      <c r="N236" s="66"/>
      <c r="O236" s="66"/>
      <c r="P236" s="66"/>
      <c r="Q236" s="4"/>
      <c r="R236" s="66"/>
      <c r="S236" s="66"/>
      <c r="T236" s="66"/>
      <c r="U236" s="66"/>
      <c r="V236" s="66"/>
      <c r="W236" s="66"/>
      <c r="X236" s="66"/>
      <c r="Y236" s="66"/>
      <c r="Z236" s="4"/>
      <c r="AA236" s="4"/>
      <c r="AB236" s="4"/>
      <c r="AC236" s="66"/>
    </row>
    <row r="237" spans="1:29" ht="15.75" customHeight="1">
      <c r="A237" s="3"/>
      <c r="B237" s="4"/>
      <c r="C237" s="4"/>
      <c r="D237" s="4"/>
      <c r="E237" s="4"/>
      <c r="F237" s="4"/>
      <c r="G237" s="4"/>
      <c r="H237" s="4"/>
      <c r="I237" s="4"/>
      <c r="J237" s="66"/>
      <c r="K237" s="66"/>
      <c r="L237" s="66"/>
      <c r="M237" s="66"/>
      <c r="N237" s="66"/>
      <c r="O237" s="66"/>
      <c r="P237" s="66"/>
      <c r="Q237" s="4"/>
      <c r="R237" s="66"/>
      <c r="S237" s="66"/>
      <c r="T237" s="66"/>
      <c r="U237" s="66"/>
      <c r="V237" s="66"/>
      <c r="W237" s="66"/>
      <c r="X237" s="66"/>
      <c r="Y237" s="66"/>
      <c r="Z237" s="4"/>
      <c r="AA237" s="4"/>
      <c r="AB237" s="4"/>
      <c r="AC237" s="66"/>
    </row>
    <row r="238" spans="1:29" ht="15.75" customHeight="1">
      <c r="A238" s="3"/>
      <c r="B238" s="4"/>
      <c r="C238" s="4"/>
      <c r="D238" s="4"/>
      <c r="E238" s="4"/>
      <c r="F238" s="4"/>
      <c r="G238" s="4"/>
      <c r="H238" s="4"/>
      <c r="I238" s="4"/>
      <c r="J238" s="66"/>
      <c r="K238" s="66"/>
      <c r="L238" s="66"/>
      <c r="M238" s="66"/>
      <c r="N238" s="66"/>
      <c r="O238" s="66"/>
      <c r="P238" s="66"/>
      <c r="Q238" s="4"/>
      <c r="R238" s="66"/>
      <c r="S238" s="66"/>
      <c r="T238" s="66"/>
      <c r="U238" s="66"/>
      <c r="V238" s="66"/>
      <c r="W238" s="66"/>
      <c r="X238" s="66"/>
      <c r="Y238" s="66"/>
      <c r="Z238" s="4"/>
      <c r="AA238" s="4"/>
      <c r="AB238" s="4"/>
      <c r="AC238" s="66"/>
    </row>
    <row r="239" spans="1:29" ht="15.75" customHeight="1">
      <c r="A239" s="3"/>
      <c r="B239" s="4"/>
      <c r="C239" s="4"/>
      <c r="D239" s="4"/>
      <c r="E239" s="4"/>
      <c r="F239" s="4"/>
      <c r="G239" s="4"/>
      <c r="H239" s="4"/>
      <c r="I239" s="4"/>
      <c r="J239" s="66"/>
      <c r="K239" s="66"/>
      <c r="L239" s="66"/>
      <c r="M239" s="66"/>
      <c r="N239" s="66"/>
      <c r="O239" s="66"/>
      <c r="P239" s="66"/>
      <c r="Q239" s="4"/>
      <c r="R239" s="66"/>
      <c r="S239" s="66"/>
      <c r="T239" s="66"/>
      <c r="U239" s="66"/>
      <c r="V239" s="66"/>
      <c r="W239" s="66"/>
      <c r="X239" s="66"/>
      <c r="Y239" s="66"/>
      <c r="Z239" s="4"/>
      <c r="AA239" s="4"/>
      <c r="AB239" s="4"/>
      <c r="AC239" s="66"/>
    </row>
    <row r="240" spans="1:29" ht="15.75" customHeight="1">
      <c r="A240" s="3"/>
      <c r="B240" s="4"/>
      <c r="C240" s="4"/>
      <c r="D240" s="4"/>
      <c r="E240" s="4"/>
      <c r="F240" s="4"/>
      <c r="G240" s="4"/>
      <c r="H240" s="4"/>
      <c r="I240" s="4"/>
      <c r="J240" s="66"/>
      <c r="K240" s="66"/>
      <c r="L240" s="66"/>
      <c r="M240" s="66"/>
      <c r="N240" s="66"/>
      <c r="O240" s="66"/>
      <c r="P240" s="66"/>
      <c r="Q240" s="4"/>
      <c r="R240" s="66"/>
      <c r="S240" s="66"/>
      <c r="T240" s="66"/>
      <c r="U240" s="66"/>
      <c r="V240" s="66"/>
      <c r="W240" s="66"/>
      <c r="X240" s="66"/>
      <c r="Y240" s="66"/>
      <c r="Z240" s="4"/>
      <c r="AA240" s="4"/>
      <c r="AB240" s="4"/>
      <c r="AC240" s="66"/>
    </row>
    <row r="241" spans="1:29" ht="15.75" customHeight="1">
      <c r="A241" s="3"/>
      <c r="B241" s="4"/>
      <c r="C241" s="4"/>
      <c r="D241" s="4"/>
      <c r="E241" s="4"/>
      <c r="F241" s="4"/>
      <c r="G241" s="4"/>
      <c r="H241" s="4"/>
      <c r="I241" s="4"/>
      <c r="J241" s="66"/>
      <c r="K241" s="66"/>
      <c r="L241" s="66"/>
      <c r="M241" s="66"/>
      <c r="N241" s="66"/>
      <c r="O241" s="66"/>
      <c r="P241" s="66"/>
      <c r="Q241" s="4"/>
      <c r="R241" s="66"/>
      <c r="S241" s="66"/>
      <c r="T241" s="66"/>
      <c r="U241" s="66"/>
      <c r="V241" s="66"/>
      <c r="W241" s="66"/>
      <c r="X241" s="66"/>
      <c r="Y241" s="66"/>
      <c r="Z241" s="4"/>
      <c r="AA241" s="4"/>
      <c r="AB241" s="4"/>
      <c r="AC241" s="66"/>
    </row>
    <row r="242" spans="1:29" ht="15.75" customHeight="1">
      <c r="A242" s="3"/>
      <c r="B242" s="4"/>
      <c r="C242" s="4"/>
      <c r="D242" s="4"/>
      <c r="E242" s="4"/>
      <c r="F242" s="4"/>
      <c r="G242" s="4"/>
      <c r="H242" s="4"/>
      <c r="I242" s="4"/>
      <c r="J242" s="66"/>
      <c r="K242" s="66"/>
      <c r="L242" s="66"/>
      <c r="M242" s="66"/>
      <c r="N242" s="66"/>
      <c r="O242" s="66"/>
      <c r="P242" s="66"/>
      <c r="Q242" s="4"/>
      <c r="R242" s="66"/>
      <c r="S242" s="66"/>
      <c r="T242" s="66"/>
      <c r="U242" s="66"/>
      <c r="V242" s="66"/>
      <c r="W242" s="66"/>
      <c r="X242" s="66"/>
      <c r="Y242" s="66"/>
      <c r="Z242" s="4"/>
      <c r="AA242" s="4"/>
      <c r="AB242" s="4"/>
      <c r="AC242" s="66"/>
    </row>
    <row r="243" spans="1:29" ht="15.75" customHeight="1">
      <c r="A243" s="3"/>
      <c r="B243" s="4"/>
      <c r="C243" s="4"/>
      <c r="D243" s="4"/>
      <c r="E243" s="4"/>
      <c r="F243" s="4"/>
      <c r="G243" s="4"/>
      <c r="H243" s="4"/>
      <c r="I243" s="4"/>
      <c r="J243" s="66"/>
      <c r="K243" s="66"/>
      <c r="L243" s="66"/>
      <c r="M243" s="66"/>
      <c r="N243" s="66"/>
      <c r="O243" s="66"/>
      <c r="P243" s="66"/>
      <c r="Q243" s="4"/>
      <c r="R243" s="66"/>
      <c r="S243" s="66"/>
      <c r="T243" s="66"/>
      <c r="U243" s="66"/>
      <c r="V243" s="66"/>
      <c r="W243" s="66"/>
      <c r="X243" s="66"/>
      <c r="Y243" s="66"/>
      <c r="Z243" s="4"/>
      <c r="AA243" s="4"/>
      <c r="AB243" s="4"/>
      <c r="AC243" s="66"/>
    </row>
    <row r="244" spans="1:29" ht="15.75" customHeight="1">
      <c r="A244" s="3"/>
      <c r="B244" s="4"/>
      <c r="C244" s="4"/>
      <c r="D244" s="4"/>
      <c r="E244" s="4"/>
      <c r="F244" s="4"/>
      <c r="G244" s="4"/>
      <c r="H244" s="4"/>
      <c r="I244" s="4"/>
      <c r="J244" s="66"/>
      <c r="K244" s="66"/>
      <c r="L244" s="66"/>
      <c r="M244" s="66"/>
      <c r="N244" s="66"/>
      <c r="O244" s="66"/>
      <c r="P244" s="66"/>
      <c r="Q244" s="4"/>
      <c r="R244" s="66"/>
      <c r="S244" s="66"/>
      <c r="T244" s="66"/>
      <c r="U244" s="66"/>
      <c r="V244" s="66"/>
      <c r="W244" s="66"/>
      <c r="X244" s="66"/>
      <c r="Y244" s="66"/>
      <c r="Z244" s="4"/>
      <c r="AA244" s="4"/>
      <c r="AB244" s="4"/>
      <c r="AC244" s="66"/>
    </row>
    <row r="245" spans="1:29" ht="15.75" customHeight="1"/>
    <row r="246" spans="1:29" ht="15.75" customHeight="1"/>
    <row r="247" spans="1:29" ht="15.75" customHeight="1"/>
    <row r="248" spans="1:29" ht="15.75" customHeight="1"/>
    <row r="249" spans="1:29" ht="15.75" customHeight="1"/>
    <row r="250" spans="1:29" ht="15.75" customHeight="1"/>
    <row r="251" spans="1:29" ht="15.75" customHeight="1"/>
    <row r="252" spans="1:29" ht="15.75" customHeight="1"/>
    <row r="253" spans="1:29" ht="15.75" customHeight="1"/>
    <row r="254" spans="1:29" ht="15.75" customHeight="1"/>
    <row r="255" spans="1:29" ht="15.75" customHeight="1"/>
    <row r="256" spans="1:2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27">
    <mergeCell ref="A14:A16"/>
    <mergeCell ref="A17:A19"/>
    <mergeCell ref="F28:G30"/>
    <mergeCell ref="F31:G31"/>
    <mergeCell ref="H31:I31"/>
    <mergeCell ref="F32:G32"/>
    <mergeCell ref="H32:I32"/>
    <mergeCell ref="A25:A27"/>
    <mergeCell ref="A28:A30"/>
    <mergeCell ref="B28:B30"/>
    <mergeCell ref="C28:C30"/>
    <mergeCell ref="D28:D30"/>
    <mergeCell ref="E28:E30"/>
    <mergeCell ref="H28:I30"/>
    <mergeCell ref="A20:A21"/>
    <mergeCell ref="B22:B24"/>
    <mergeCell ref="C22:C24"/>
    <mergeCell ref="D22:D24"/>
    <mergeCell ref="E22:E24"/>
    <mergeCell ref="F22:G24"/>
    <mergeCell ref="H22:I24"/>
    <mergeCell ref="A22:A24"/>
    <mergeCell ref="B25:B27"/>
    <mergeCell ref="C25:C27"/>
    <mergeCell ref="D25:D27"/>
    <mergeCell ref="E25:E27"/>
    <mergeCell ref="F25:G27"/>
    <mergeCell ref="H25:I27"/>
    <mergeCell ref="F14:G16"/>
    <mergeCell ref="H14:I16"/>
    <mergeCell ref="F17:G19"/>
    <mergeCell ref="H17:I19"/>
    <mergeCell ref="B20:B21"/>
    <mergeCell ref="C20:C21"/>
    <mergeCell ref="D20:D21"/>
    <mergeCell ref="E20:E21"/>
    <mergeCell ref="F20:G21"/>
    <mergeCell ref="H20:I21"/>
    <mergeCell ref="A46:G46"/>
    <mergeCell ref="F47:G47"/>
    <mergeCell ref="W47:Y47"/>
    <mergeCell ref="F40:G40"/>
    <mergeCell ref="F41:G41"/>
    <mergeCell ref="F42:G42"/>
    <mergeCell ref="B43:D43"/>
    <mergeCell ref="E43:G43"/>
    <mergeCell ref="A44:G44"/>
    <mergeCell ref="K43:M43"/>
    <mergeCell ref="N43:P43"/>
    <mergeCell ref="R43:U43"/>
    <mergeCell ref="I45:K45"/>
    <mergeCell ref="H41:I41"/>
    <mergeCell ref="H42:I42"/>
    <mergeCell ref="H43:J43"/>
    <mergeCell ref="F36:G37"/>
    <mergeCell ref="H36:I37"/>
    <mergeCell ref="F38:G38"/>
    <mergeCell ref="H38:I38"/>
    <mergeCell ref="F39:G39"/>
    <mergeCell ref="H39:I39"/>
    <mergeCell ref="H40:I40"/>
    <mergeCell ref="A36:A37"/>
    <mergeCell ref="B36:B37"/>
    <mergeCell ref="C36:C37"/>
    <mergeCell ref="D36:D37"/>
    <mergeCell ref="E36:E37"/>
    <mergeCell ref="A33:A34"/>
    <mergeCell ref="B33:B34"/>
    <mergeCell ref="C33:C34"/>
    <mergeCell ref="D33:D34"/>
    <mergeCell ref="E33:E34"/>
    <mergeCell ref="F33:G34"/>
    <mergeCell ref="H33:I34"/>
    <mergeCell ref="F35:G35"/>
    <mergeCell ref="H35:I35"/>
    <mergeCell ref="A12:A13"/>
    <mergeCell ref="B12:B13"/>
    <mergeCell ref="C12:C13"/>
    <mergeCell ref="D12:D13"/>
    <mergeCell ref="E12:E13"/>
    <mergeCell ref="J7:K8"/>
    <mergeCell ref="L7:M8"/>
    <mergeCell ref="N7:N8"/>
    <mergeCell ref="O7:O8"/>
    <mergeCell ref="F11:G11"/>
    <mergeCell ref="F12:G13"/>
    <mergeCell ref="H12:I13"/>
    <mergeCell ref="K12:K13"/>
    <mergeCell ref="L12:L13"/>
    <mergeCell ref="M12:M13"/>
    <mergeCell ref="N12:N13"/>
    <mergeCell ref="O12:O13"/>
    <mergeCell ref="F7:G8"/>
    <mergeCell ref="H7:I8"/>
    <mergeCell ref="F9:G9"/>
    <mergeCell ref="H9:I9"/>
    <mergeCell ref="F10:G10"/>
    <mergeCell ref="H10:I10"/>
    <mergeCell ref="H11:I11"/>
    <mergeCell ref="J2:O2"/>
    <mergeCell ref="A3:T3"/>
    <mergeCell ref="G1:U1"/>
    <mergeCell ref="V1:V3"/>
    <mergeCell ref="W1:AC1"/>
    <mergeCell ref="A2:C2"/>
    <mergeCell ref="D2:G2"/>
    <mergeCell ref="P2:T2"/>
    <mergeCell ref="W2:AC3"/>
    <mergeCell ref="R7:W7"/>
    <mergeCell ref="X7:X8"/>
    <mergeCell ref="R8:S8"/>
    <mergeCell ref="T8:U8"/>
    <mergeCell ref="Y7:Y8"/>
    <mergeCell ref="Z7:Z8"/>
    <mergeCell ref="AA7:AA8"/>
    <mergeCell ref="AB7:AC7"/>
    <mergeCell ref="A5:AC5"/>
    <mergeCell ref="A6:G6"/>
    <mergeCell ref="H6:O6"/>
    <mergeCell ref="P6:AC6"/>
    <mergeCell ref="A7:A8"/>
    <mergeCell ref="B7:B8"/>
    <mergeCell ref="C7:C8"/>
    <mergeCell ref="D7:D8"/>
    <mergeCell ref="E7:E8"/>
    <mergeCell ref="P7:P8"/>
    <mergeCell ref="Q7:Q8"/>
  </mergeCells>
  <conditionalFormatting sqref="O9:O12 W9:W12 O20 W20 O28 W28 O35:O36 W35:W36 W38:W43">
    <cfRule type="containsText" dxfId="19" priority="1" stopIfTrue="1" operator="containsText" text="Riesgo Extremo">
      <formula>NOT(ISERROR(SEARCH(("Riesgo Extremo"),(O9))))</formula>
    </cfRule>
    <cfRule type="containsText" dxfId="18" priority="2" stopIfTrue="1" operator="containsText" text="Riesgo Extremo">
      <formula>NOT(ISERROR(SEARCH(("Riesgo Extremo"),(O9))))</formula>
    </cfRule>
    <cfRule type="containsText" dxfId="17" priority="3" stopIfTrue="1" operator="containsText" text="Riesgo Alto">
      <formula>NOT(ISERROR(SEARCH(("Riesgo Alto"),(O9))))</formula>
    </cfRule>
    <cfRule type="containsText" dxfId="16" priority="4" stopIfTrue="1" operator="containsText" text="Riesgo Medio">
      <formula>NOT(ISERROR(SEARCH(("Riesgo Medio"),(O9))))</formula>
    </cfRule>
    <cfRule type="containsText" dxfId="15" priority="5" stopIfTrue="1" operator="containsText" text="Riesgo Bajo">
      <formula>NOT(ISERROR(SEARCH(("Riesgo Bajo"),(O9))))</formula>
    </cfRule>
  </conditionalFormatting>
  <conditionalFormatting sqref="O14 W14 O17 W17 O22 W22 O25 O31:O33 W31:W33">
    <cfRule type="containsText" dxfId="14" priority="6" stopIfTrue="1" operator="containsText" text="Riesgo Extremo">
      <formula>NOT(ISERROR(SEARCH(("Riesgo Extremo"),(O14))))</formula>
    </cfRule>
    <cfRule type="containsText" dxfId="13" priority="7" stopIfTrue="1" operator="containsText" text="Riesgo Extremo">
      <formula>NOT(ISERROR(SEARCH(("Riesgo Extremo"),(O14))))</formula>
    </cfRule>
    <cfRule type="containsText" dxfId="12" priority="8" stopIfTrue="1" operator="containsText" text="Riesgo Alto">
      <formula>NOT(ISERROR(SEARCH(("Riesgo Alto"),(O14))))</formula>
    </cfRule>
    <cfRule type="containsText" dxfId="11" priority="9" stopIfTrue="1" operator="containsText" text="Riesgo Medio">
      <formula>NOT(ISERROR(SEARCH(("Riesgo Medio"),(O14))))</formula>
    </cfRule>
    <cfRule type="containsText" dxfId="10" priority="10" stopIfTrue="1" operator="containsText" text="Riesgo Bajo">
      <formula>NOT(ISERROR(SEARCH(("Riesgo Bajo"),(O14))))</formula>
    </cfRule>
  </conditionalFormatting>
  <conditionalFormatting sqref="O38:O42">
    <cfRule type="containsText" dxfId="9" priority="11" stopIfTrue="1" operator="containsText" text="Riesgo Extremo">
      <formula>NOT(ISERROR(SEARCH(("Riesgo Extremo"),(O38))))</formula>
    </cfRule>
    <cfRule type="containsText" dxfId="8" priority="12" stopIfTrue="1" operator="containsText" text="Riesgo Extremo">
      <formula>NOT(ISERROR(SEARCH(("Riesgo Extremo"),(O38))))</formula>
    </cfRule>
    <cfRule type="containsText" dxfId="7" priority="13" stopIfTrue="1" operator="containsText" text="Riesgo Alto">
      <formula>NOT(ISERROR(SEARCH(("Riesgo Alto"),(O38))))</formula>
    </cfRule>
    <cfRule type="containsText" dxfId="6" priority="14" stopIfTrue="1" operator="containsText" text="Riesgo Medio">
      <formula>NOT(ISERROR(SEARCH(("Riesgo Medio"),(O38))))</formula>
    </cfRule>
    <cfRule type="containsText" dxfId="5" priority="15" stopIfTrue="1" operator="containsText" text="Riesgo Bajo">
      <formula>NOT(ISERROR(SEARCH(("Riesgo Bajo"),(O38))))</formula>
    </cfRule>
  </conditionalFormatting>
  <conditionalFormatting sqref="W25">
    <cfRule type="containsText" dxfId="4" priority="16" stopIfTrue="1" operator="containsText" text="Riesgo Extremo">
      <formula>NOT(ISERROR(SEARCH(("Riesgo Extremo"),(W25))))</formula>
    </cfRule>
    <cfRule type="containsText" dxfId="3" priority="17" stopIfTrue="1" operator="containsText" text="Riesgo Extremo">
      <formula>NOT(ISERROR(SEARCH(("Riesgo Extremo"),(W25))))</formula>
    </cfRule>
    <cfRule type="containsText" dxfId="2" priority="18" stopIfTrue="1" operator="containsText" text="Riesgo Alto">
      <formula>NOT(ISERROR(SEARCH(("Riesgo Alto"),(W25))))</formula>
    </cfRule>
    <cfRule type="containsText" dxfId="1" priority="19" stopIfTrue="1" operator="containsText" text="Riesgo Medio">
      <formula>NOT(ISERROR(SEARCH(("Riesgo Medio"),(W25))))</formula>
    </cfRule>
    <cfRule type="containsText" dxfId="0" priority="20" stopIfTrue="1" operator="containsText" text="Riesgo Bajo">
      <formula>NOT(ISERROR(SEARCH(("Riesgo Bajo"),(W25))))</formula>
    </cfRule>
  </conditionalFormatting>
  <dataValidations count="1">
    <dataValidation type="list" allowBlank="1" showErrorMessage="1" sqref="J10:J12 L10:L12 R10:R12 T10:T12 J14 L14 R14 T14 J17 L17 R17 T17 J22 L22 R22 T22 J25 L25 R25 T25 J28 L28 R28 T28 J31:J33 L31:L33 R31:R33 T31:T33 J35:J36 L35:L36 R35:R36 T35:T36 J38:J42 L38:L42 T38:T42 J20 L20 R20 T20 R38:R43" xr:uid="{00000000-0002-0000-0000-000000000000}">
      <formula1>"1.0,2.0,3.0,4.0,5.0"</formula1>
    </dataValidation>
  </dataValidations>
  <printOptions horizontalCentered="1" verticalCentered="1"/>
  <pageMargins left="0.31496062992125984" right="0.31496062992125984" top="0.59055118110236227" bottom="0.74803149606299213" header="0" footer="0"/>
  <pageSetup paperSize="66" fitToHeight="0" pageOrder="overThenDown" orientation="landscape"/>
  <headerFooter>
    <oddFooter>&amp;RADQUISICIÓN DE BIENES Y SERVICIOS. V-3</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000"/>
  <sheetViews>
    <sheetView workbookViewId="0"/>
  </sheetViews>
  <sheetFormatPr baseColWidth="10" defaultColWidth="10.109375" defaultRowHeight="15" customHeight="1"/>
  <cols>
    <col min="1" max="1" width="9.44140625" customWidth="1"/>
    <col min="2" max="2" width="34.33203125" customWidth="1"/>
    <col min="3" max="3" width="54.21875" customWidth="1"/>
    <col min="4" max="6" width="10.44140625" customWidth="1"/>
    <col min="7" max="26" width="12.6640625" customWidth="1"/>
  </cols>
  <sheetData>
    <row r="2" spans="1:3">
      <c r="A2" s="70"/>
      <c r="B2" s="70"/>
      <c r="C2" s="70"/>
    </row>
    <row r="3" spans="1:3" ht="15.75" customHeight="1">
      <c r="A3" s="71"/>
      <c r="B3" s="72" t="s">
        <v>210</v>
      </c>
      <c r="C3" s="73" t="s">
        <v>18</v>
      </c>
    </row>
    <row r="4" spans="1:3" ht="83.25" customHeight="1">
      <c r="A4" s="72" t="s">
        <v>211</v>
      </c>
      <c r="B4" s="74" t="s">
        <v>212</v>
      </c>
      <c r="C4" s="74" t="s">
        <v>213</v>
      </c>
    </row>
    <row r="5" spans="1:3" ht="201.75" customHeight="1">
      <c r="A5" s="72" t="s">
        <v>214</v>
      </c>
      <c r="B5" s="74" t="s">
        <v>215</v>
      </c>
      <c r="C5" s="74" t="s">
        <v>216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sqref="A1:K1"/>
    </sheetView>
  </sheetViews>
  <sheetFormatPr baseColWidth="10" defaultColWidth="10.109375" defaultRowHeight="15" customHeight="1"/>
  <cols>
    <col min="1" max="3" width="11.44140625" customWidth="1"/>
    <col min="4" max="4" width="25.44140625" customWidth="1"/>
    <col min="5" max="5" width="63.6640625" customWidth="1"/>
    <col min="6" max="6" width="41.44140625" customWidth="1"/>
    <col min="7" max="7" width="11.44140625" customWidth="1"/>
    <col min="8" max="8" width="35.77734375" customWidth="1"/>
    <col min="9" max="9" width="11.44140625" customWidth="1"/>
    <col min="10" max="10" width="27.33203125" customWidth="1"/>
    <col min="11" max="11" width="43.44140625" customWidth="1"/>
    <col min="12" max="26" width="11.44140625" customWidth="1"/>
  </cols>
  <sheetData>
    <row r="1" spans="1:26">
      <c r="A1" s="175" t="s">
        <v>217</v>
      </c>
      <c r="B1" s="176"/>
      <c r="C1" s="176"/>
      <c r="D1" s="176"/>
      <c r="E1" s="176"/>
      <c r="F1" s="176"/>
      <c r="G1" s="176"/>
      <c r="H1" s="176"/>
      <c r="I1" s="176"/>
      <c r="J1" s="176"/>
      <c r="K1" s="177"/>
      <c r="L1" s="4"/>
      <c r="M1" s="4"/>
      <c r="N1" s="4"/>
      <c r="O1" s="4"/>
      <c r="P1" s="4"/>
      <c r="Q1" s="4"/>
      <c r="R1" s="4"/>
      <c r="S1" s="4"/>
      <c r="T1" s="4"/>
      <c r="U1" s="4"/>
      <c r="V1" s="4"/>
      <c r="W1" s="4"/>
      <c r="X1" s="4"/>
      <c r="Y1" s="4"/>
      <c r="Z1" s="4"/>
    </row>
    <row r="2" spans="1:26">
      <c r="A2" s="75"/>
      <c r="B2" s="75"/>
      <c r="C2" s="75"/>
      <c r="D2" s="75"/>
      <c r="E2" s="175" t="s">
        <v>218</v>
      </c>
      <c r="F2" s="176"/>
      <c r="G2" s="176"/>
      <c r="H2" s="176"/>
      <c r="I2" s="176"/>
      <c r="J2" s="176"/>
      <c r="K2" s="177"/>
      <c r="L2" s="4"/>
      <c r="M2" s="4"/>
      <c r="N2" s="4"/>
      <c r="O2" s="4"/>
      <c r="P2" s="4"/>
      <c r="Q2" s="4"/>
      <c r="R2" s="4"/>
      <c r="S2" s="4"/>
      <c r="T2" s="4"/>
      <c r="U2" s="4"/>
      <c r="V2" s="4"/>
      <c r="W2" s="4"/>
      <c r="X2" s="4"/>
      <c r="Y2" s="4"/>
      <c r="Z2" s="4"/>
    </row>
    <row r="3" spans="1:26" ht="107.25" customHeight="1">
      <c r="A3" s="178" t="s">
        <v>219</v>
      </c>
      <c r="B3" s="176"/>
      <c r="C3" s="176"/>
      <c r="D3" s="177"/>
      <c r="E3" s="76" t="s">
        <v>220</v>
      </c>
      <c r="F3" s="76" t="s">
        <v>221</v>
      </c>
      <c r="G3" s="179" t="s">
        <v>222</v>
      </c>
      <c r="H3" s="177"/>
      <c r="I3" s="179" t="s">
        <v>223</v>
      </c>
      <c r="J3" s="177"/>
      <c r="K3" s="76" t="s">
        <v>224</v>
      </c>
      <c r="L3" s="4"/>
      <c r="M3" s="4"/>
      <c r="N3" s="4"/>
      <c r="O3" s="4"/>
      <c r="P3" s="4"/>
      <c r="Q3" s="4"/>
      <c r="R3" s="4"/>
      <c r="S3" s="4"/>
      <c r="T3" s="4"/>
      <c r="U3" s="4"/>
      <c r="V3" s="4"/>
      <c r="W3" s="4"/>
      <c r="X3" s="4"/>
      <c r="Y3" s="4"/>
      <c r="Z3" s="4"/>
    </row>
    <row r="4" spans="1:26" ht="108" customHeight="1">
      <c r="A4" s="165" t="s">
        <v>225</v>
      </c>
      <c r="B4" s="166"/>
      <c r="C4" s="166"/>
      <c r="D4" s="167"/>
      <c r="E4" s="76" t="s">
        <v>226</v>
      </c>
      <c r="F4" s="77" t="s">
        <v>227</v>
      </c>
      <c r="G4" s="179" t="s">
        <v>228</v>
      </c>
      <c r="H4" s="177"/>
      <c r="I4" s="180" t="s">
        <v>229</v>
      </c>
      <c r="J4" s="177"/>
      <c r="K4" s="76" t="s">
        <v>230</v>
      </c>
      <c r="L4" s="4"/>
      <c r="M4" s="4"/>
      <c r="N4" s="4"/>
      <c r="O4" s="4"/>
      <c r="P4" s="4"/>
      <c r="Q4" s="4"/>
      <c r="R4" s="4"/>
      <c r="S4" s="4"/>
      <c r="T4" s="4"/>
      <c r="U4" s="4"/>
      <c r="V4" s="4"/>
      <c r="W4" s="4"/>
      <c r="X4" s="4"/>
      <c r="Y4" s="4"/>
      <c r="Z4" s="4"/>
    </row>
    <row r="5" spans="1:26" ht="18">
      <c r="A5" s="168" t="s">
        <v>231</v>
      </c>
      <c r="B5" s="127"/>
      <c r="C5" s="161"/>
      <c r="D5" s="170" t="s">
        <v>232</v>
      </c>
      <c r="E5" s="78" t="s">
        <v>233</v>
      </c>
      <c r="F5" s="78" t="s">
        <v>234</v>
      </c>
      <c r="G5" s="185" t="s">
        <v>158</v>
      </c>
      <c r="H5" s="143"/>
      <c r="I5" s="185" t="s">
        <v>235</v>
      </c>
      <c r="J5" s="143"/>
      <c r="K5" s="79" t="s">
        <v>236</v>
      </c>
      <c r="L5" s="4"/>
      <c r="M5" s="4"/>
      <c r="N5" s="4"/>
      <c r="O5" s="4"/>
      <c r="P5" s="4"/>
      <c r="Q5" s="4"/>
      <c r="R5" s="4"/>
      <c r="S5" s="4"/>
      <c r="T5" s="4"/>
      <c r="U5" s="4"/>
      <c r="V5" s="4"/>
      <c r="W5" s="4"/>
      <c r="X5" s="4"/>
      <c r="Y5" s="4"/>
      <c r="Z5" s="4"/>
    </row>
    <row r="6" spans="1:26" ht="18">
      <c r="A6" s="169"/>
      <c r="B6" s="136"/>
      <c r="C6" s="143"/>
      <c r="D6" s="114"/>
      <c r="E6" s="80">
        <v>1</v>
      </c>
      <c r="F6" s="80">
        <v>2</v>
      </c>
      <c r="G6" s="186">
        <v>3</v>
      </c>
      <c r="H6" s="109"/>
      <c r="I6" s="186">
        <v>4</v>
      </c>
      <c r="J6" s="109"/>
      <c r="K6" s="81">
        <v>5</v>
      </c>
      <c r="L6" s="4"/>
      <c r="M6" s="4"/>
      <c r="N6" s="4"/>
      <c r="O6" s="4"/>
      <c r="P6" s="4"/>
      <c r="Q6" s="4"/>
      <c r="R6" s="4"/>
      <c r="S6" s="4"/>
      <c r="T6" s="4"/>
      <c r="U6" s="4"/>
      <c r="V6" s="4"/>
      <c r="W6" s="4"/>
      <c r="X6" s="4"/>
      <c r="Y6" s="4"/>
      <c r="Z6" s="4"/>
    </row>
    <row r="7" spans="1:26" ht="72" customHeight="1">
      <c r="A7" s="171" t="s">
        <v>237</v>
      </c>
      <c r="B7" s="108"/>
      <c r="C7" s="109"/>
      <c r="D7" s="80">
        <v>1</v>
      </c>
      <c r="E7" s="82">
        <v>2</v>
      </c>
      <c r="F7" s="82">
        <v>3</v>
      </c>
      <c r="G7" s="187">
        <v>4</v>
      </c>
      <c r="H7" s="109"/>
      <c r="I7" s="181">
        <v>5</v>
      </c>
      <c r="J7" s="109"/>
      <c r="K7" s="83">
        <v>6</v>
      </c>
      <c r="L7" s="4"/>
      <c r="M7" s="4"/>
      <c r="N7" s="4"/>
      <c r="O7" s="4"/>
      <c r="P7" s="4"/>
      <c r="Q7" s="4"/>
      <c r="R7" s="4"/>
      <c r="S7" s="4"/>
      <c r="T7" s="4"/>
      <c r="U7" s="4"/>
      <c r="V7" s="4"/>
      <c r="W7" s="4"/>
      <c r="X7" s="4"/>
      <c r="Y7" s="4"/>
      <c r="Z7" s="4"/>
    </row>
    <row r="8" spans="1:26" ht="72" customHeight="1">
      <c r="A8" s="171" t="s">
        <v>238</v>
      </c>
      <c r="B8" s="108"/>
      <c r="C8" s="109"/>
      <c r="D8" s="80">
        <v>2</v>
      </c>
      <c r="E8" s="82">
        <v>3</v>
      </c>
      <c r="F8" s="82">
        <v>4</v>
      </c>
      <c r="G8" s="181">
        <v>5</v>
      </c>
      <c r="H8" s="109"/>
      <c r="I8" s="182">
        <v>6</v>
      </c>
      <c r="J8" s="109"/>
      <c r="K8" s="83">
        <v>7</v>
      </c>
      <c r="L8" s="4"/>
      <c r="M8" s="4"/>
      <c r="N8" s="4"/>
      <c r="O8" s="4"/>
      <c r="P8" s="4"/>
      <c r="Q8" s="4"/>
      <c r="R8" s="4"/>
      <c r="S8" s="4"/>
      <c r="T8" s="4"/>
      <c r="U8" s="4"/>
      <c r="V8" s="4"/>
      <c r="W8" s="4"/>
      <c r="X8" s="4"/>
      <c r="Y8" s="4"/>
      <c r="Z8" s="4"/>
    </row>
    <row r="9" spans="1:26" ht="72" customHeight="1">
      <c r="A9" s="171" t="s">
        <v>239</v>
      </c>
      <c r="B9" s="108"/>
      <c r="C9" s="109"/>
      <c r="D9" s="80">
        <v>3</v>
      </c>
      <c r="E9" s="82">
        <v>4</v>
      </c>
      <c r="F9" s="84">
        <v>5</v>
      </c>
      <c r="G9" s="182">
        <v>6</v>
      </c>
      <c r="H9" s="109"/>
      <c r="I9" s="182">
        <v>7</v>
      </c>
      <c r="J9" s="109"/>
      <c r="K9" s="85">
        <v>8</v>
      </c>
      <c r="L9" s="4"/>
      <c r="M9" s="4"/>
      <c r="N9" s="4"/>
      <c r="O9" s="4"/>
      <c r="P9" s="4"/>
      <c r="Q9" s="4"/>
      <c r="R9" s="4"/>
      <c r="S9" s="4"/>
      <c r="T9" s="4"/>
      <c r="U9" s="4"/>
      <c r="V9" s="4"/>
      <c r="W9" s="4"/>
      <c r="X9" s="4"/>
      <c r="Y9" s="4"/>
      <c r="Z9" s="4"/>
    </row>
    <row r="10" spans="1:26" ht="72" customHeight="1">
      <c r="A10" s="171" t="s">
        <v>240</v>
      </c>
      <c r="B10" s="108"/>
      <c r="C10" s="109"/>
      <c r="D10" s="80">
        <v>4</v>
      </c>
      <c r="E10" s="84">
        <v>5</v>
      </c>
      <c r="F10" s="86">
        <v>6</v>
      </c>
      <c r="G10" s="182">
        <v>7</v>
      </c>
      <c r="H10" s="109"/>
      <c r="I10" s="184">
        <v>8</v>
      </c>
      <c r="J10" s="109"/>
      <c r="K10" s="85">
        <v>9</v>
      </c>
      <c r="L10" s="4"/>
      <c r="M10" s="4"/>
      <c r="N10" s="4"/>
      <c r="O10" s="4"/>
      <c r="P10" s="4"/>
      <c r="Q10" s="4"/>
      <c r="R10" s="4"/>
      <c r="S10" s="4"/>
      <c r="T10" s="4"/>
      <c r="U10" s="4"/>
      <c r="V10" s="4"/>
      <c r="W10" s="4"/>
      <c r="X10" s="4"/>
      <c r="Y10" s="4"/>
      <c r="Z10" s="4"/>
    </row>
    <row r="11" spans="1:26" ht="72" customHeight="1">
      <c r="A11" s="172" t="s">
        <v>241</v>
      </c>
      <c r="B11" s="173"/>
      <c r="C11" s="174"/>
      <c r="D11" s="87">
        <v>5</v>
      </c>
      <c r="E11" s="88">
        <v>6</v>
      </c>
      <c r="F11" s="88">
        <v>7</v>
      </c>
      <c r="G11" s="183">
        <v>8</v>
      </c>
      <c r="H11" s="174"/>
      <c r="I11" s="183">
        <v>9</v>
      </c>
      <c r="J11" s="174"/>
      <c r="K11" s="89">
        <v>10</v>
      </c>
      <c r="L11" s="4"/>
      <c r="M11" s="4"/>
      <c r="N11" s="4"/>
      <c r="O11" s="4"/>
      <c r="P11" s="4"/>
      <c r="Q11" s="4"/>
      <c r="R11" s="4"/>
      <c r="S11" s="4"/>
      <c r="T11" s="4"/>
      <c r="U11" s="4"/>
      <c r="V11" s="4"/>
      <c r="W11" s="4"/>
      <c r="X11" s="4"/>
      <c r="Y11" s="4"/>
      <c r="Z11" s="4"/>
    </row>
    <row r="12" spans="1:26">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I11:J11"/>
    <mergeCell ref="G5:H5"/>
    <mergeCell ref="I5:J5"/>
    <mergeCell ref="G6:H6"/>
    <mergeCell ref="I6:J6"/>
    <mergeCell ref="G7:H7"/>
    <mergeCell ref="I7:J7"/>
    <mergeCell ref="I8:J8"/>
    <mergeCell ref="A9:C9"/>
    <mergeCell ref="A10:C10"/>
    <mergeCell ref="A11:C11"/>
    <mergeCell ref="A1:K1"/>
    <mergeCell ref="E2:K2"/>
    <mergeCell ref="A3:D3"/>
    <mergeCell ref="G3:H3"/>
    <mergeCell ref="I3:J3"/>
    <mergeCell ref="G4:H4"/>
    <mergeCell ref="I4:J4"/>
    <mergeCell ref="G8:H8"/>
    <mergeCell ref="G9:H9"/>
    <mergeCell ref="G10:H10"/>
    <mergeCell ref="G11:H11"/>
    <mergeCell ref="I9:J9"/>
    <mergeCell ref="I10:J10"/>
    <mergeCell ref="A4:D4"/>
    <mergeCell ref="A5:C6"/>
    <mergeCell ref="D5:D6"/>
    <mergeCell ref="A7:C7"/>
    <mergeCell ref="A8:C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workbookViewId="0"/>
  </sheetViews>
  <sheetFormatPr baseColWidth="10" defaultColWidth="10.109375" defaultRowHeight="15" customHeight="1"/>
  <cols>
    <col min="1" max="1" width="5.6640625" customWidth="1"/>
    <col min="2" max="2" width="103.33203125" customWidth="1"/>
    <col min="3" max="6" width="10.44140625" customWidth="1"/>
    <col min="7" max="26" width="12.6640625" customWidth="1"/>
  </cols>
  <sheetData>
    <row r="1" spans="1:2" ht="15.75" customHeight="1"/>
    <row r="2" spans="1:2" ht="15.75" customHeight="1"/>
    <row r="3" spans="1:2" ht="15.75" customHeight="1">
      <c r="A3" s="188" t="s">
        <v>242</v>
      </c>
      <c r="B3" s="127"/>
    </row>
    <row r="4" spans="1:2" ht="15.75" customHeight="1">
      <c r="A4" s="127"/>
      <c r="B4" s="127"/>
    </row>
    <row r="5" spans="1:2" ht="15.75" customHeight="1">
      <c r="A5" s="90"/>
      <c r="B5" s="90"/>
    </row>
    <row r="6" spans="1:2" ht="15.75" customHeight="1">
      <c r="A6" s="91" t="s">
        <v>243</v>
      </c>
      <c r="B6" s="92" t="s">
        <v>244</v>
      </c>
    </row>
    <row r="7" spans="1:2" ht="15.75" customHeight="1">
      <c r="A7" s="93" t="s">
        <v>245</v>
      </c>
      <c r="B7" s="94" t="s">
        <v>246</v>
      </c>
    </row>
    <row r="8" spans="1:2" ht="15.75" customHeight="1">
      <c r="A8" s="93" t="s">
        <v>247</v>
      </c>
      <c r="B8" s="94" t="s">
        <v>248</v>
      </c>
    </row>
    <row r="9" spans="1:2" ht="15.75" customHeight="1">
      <c r="A9" s="93" t="s">
        <v>249</v>
      </c>
      <c r="B9" s="94" t="s">
        <v>250</v>
      </c>
    </row>
    <row r="10" spans="1:2" ht="15.75" customHeight="1">
      <c r="A10" s="93" t="s">
        <v>251</v>
      </c>
      <c r="B10" s="94" t="s">
        <v>252</v>
      </c>
    </row>
    <row r="11" spans="1:2" ht="15.75" customHeight="1">
      <c r="A11" s="93" t="s">
        <v>253</v>
      </c>
      <c r="B11" s="94" t="s">
        <v>254</v>
      </c>
    </row>
    <row r="12" spans="1:2" ht="15.75" customHeight="1">
      <c r="A12" s="93"/>
      <c r="B12" s="94"/>
    </row>
    <row r="13" spans="1:2" ht="15.75" customHeight="1">
      <c r="A13" s="91" t="s">
        <v>255</v>
      </c>
      <c r="B13" s="92" t="s">
        <v>256</v>
      </c>
    </row>
    <row r="14" spans="1:2" ht="15.75" customHeight="1">
      <c r="A14" s="93" t="s">
        <v>245</v>
      </c>
      <c r="B14" s="94" t="s">
        <v>257</v>
      </c>
    </row>
    <row r="15" spans="1:2" ht="15.75" customHeight="1">
      <c r="A15" s="93" t="s">
        <v>247</v>
      </c>
      <c r="B15" s="94" t="s">
        <v>258</v>
      </c>
    </row>
    <row r="16" spans="1:2" ht="15.75" customHeight="1">
      <c r="A16" s="93" t="s">
        <v>249</v>
      </c>
      <c r="B16" s="94" t="s">
        <v>259</v>
      </c>
    </row>
    <row r="17" spans="1:2" ht="15.75" customHeight="1">
      <c r="A17" s="93" t="s">
        <v>251</v>
      </c>
      <c r="B17" s="94" t="s">
        <v>260</v>
      </c>
    </row>
    <row r="18" spans="1:2" ht="15.75" customHeight="1">
      <c r="A18" s="93" t="s">
        <v>253</v>
      </c>
      <c r="B18" s="94" t="s">
        <v>261</v>
      </c>
    </row>
    <row r="19" spans="1:2" ht="15.75" customHeight="1">
      <c r="A19" s="93"/>
      <c r="B19" s="95"/>
    </row>
    <row r="20" spans="1:2" ht="15.75" customHeight="1">
      <c r="A20" s="91" t="s">
        <v>262</v>
      </c>
      <c r="B20" s="96" t="s">
        <v>263</v>
      </c>
    </row>
    <row r="21" spans="1:2" ht="15.75" customHeight="1">
      <c r="A21" s="97"/>
      <c r="B21" s="97"/>
    </row>
    <row r="22" spans="1:2" ht="15.75" customHeight="1">
      <c r="A22" s="97"/>
      <c r="B22" s="97"/>
    </row>
    <row r="23" spans="1:2" ht="15.75" customHeight="1">
      <c r="A23" s="97"/>
      <c r="B23" s="97"/>
    </row>
    <row r="24" spans="1:2" ht="15.75" customHeight="1">
      <c r="A24" s="97"/>
      <c r="B24" s="97"/>
    </row>
    <row r="25" spans="1:2" ht="15.75" customHeight="1">
      <c r="A25" s="97"/>
      <c r="B25" s="97"/>
    </row>
    <row r="26" spans="1:2" ht="15.75" customHeight="1">
      <c r="A26" s="97"/>
      <c r="B26" s="97"/>
    </row>
    <row r="27" spans="1:2" ht="15.75" customHeight="1">
      <c r="A27" s="97"/>
      <c r="B27" s="97"/>
    </row>
    <row r="28" spans="1:2" ht="15.75" customHeight="1">
      <c r="A28" s="97"/>
      <c r="B28" s="97"/>
    </row>
    <row r="29" spans="1:2" ht="15.75" customHeight="1">
      <c r="A29" s="97"/>
      <c r="B29" s="97"/>
    </row>
    <row r="30" spans="1:2" ht="15.75" customHeight="1">
      <c r="A30" s="97"/>
      <c r="B30" s="97"/>
    </row>
    <row r="31" spans="1:2" ht="15.75" customHeight="1">
      <c r="A31" s="97"/>
      <c r="B31" s="97"/>
    </row>
    <row r="32" spans="1:2" ht="15.75" customHeight="1">
      <c r="A32" s="97"/>
      <c r="B32" s="97"/>
    </row>
    <row r="33" spans="1:2" ht="15.75" customHeight="1">
      <c r="A33" s="97"/>
      <c r="B33" s="97"/>
    </row>
    <row r="34" spans="1:2" ht="15.75" customHeight="1">
      <c r="A34" s="91" t="s">
        <v>264</v>
      </c>
      <c r="B34" s="96" t="s">
        <v>265</v>
      </c>
    </row>
    <row r="35" spans="1:2" ht="15.75" customHeight="1">
      <c r="A35" s="91" t="s">
        <v>245</v>
      </c>
      <c r="B35" s="96" t="s">
        <v>266</v>
      </c>
    </row>
    <row r="36" spans="1:2" ht="15.75" customHeight="1">
      <c r="A36" s="93"/>
      <c r="B36" s="95" t="s">
        <v>267</v>
      </c>
    </row>
    <row r="37" spans="1:2" ht="15.75" customHeight="1">
      <c r="A37" s="93"/>
      <c r="B37" s="95" t="s">
        <v>268</v>
      </c>
    </row>
    <row r="38" spans="1:2" ht="15.75" customHeight="1">
      <c r="A38" s="93"/>
      <c r="B38" s="95" t="s">
        <v>269</v>
      </c>
    </row>
    <row r="39" spans="1:2" ht="15.75" customHeight="1">
      <c r="A39" s="93"/>
      <c r="B39" s="95" t="s">
        <v>270</v>
      </c>
    </row>
    <row r="40" spans="1:2" ht="15.75" customHeight="1">
      <c r="A40" s="93"/>
      <c r="B40" s="94" t="s">
        <v>271</v>
      </c>
    </row>
    <row r="41" spans="1:2" ht="15.75" customHeight="1">
      <c r="A41" s="93"/>
      <c r="B41" s="94" t="s">
        <v>272</v>
      </c>
    </row>
    <row r="42" spans="1:2" ht="15.75" customHeight="1">
      <c r="A42" s="93"/>
      <c r="B42" s="94" t="s">
        <v>273</v>
      </c>
    </row>
    <row r="43" spans="1:2" ht="15.75" customHeight="1">
      <c r="A43" s="93"/>
      <c r="B43" s="94" t="s">
        <v>274</v>
      </c>
    </row>
    <row r="44" spans="1:2" ht="15.75" customHeight="1">
      <c r="A44" s="93"/>
      <c r="B44" s="94" t="s">
        <v>275</v>
      </c>
    </row>
    <row r="45" spans="1:2" ht="15.75" customHeight="1">
      <c r="A45" s="93"/>
      <c r="B45" s="94" t="s">
        <v>276</v>
      </c>
    </row>
    <row r="46" spans="1:2" ht="15.75" customHeight="1">
      <c r="A46" s="93"/>
      <c r="B46" s="94" t="s">
        <v>277</v>
      </c>
    </row>
    <row r="47" spans="1:2" ht="15.75" customHeight="1">
      <c r="A47" s="93"/>
      <c r="B47" s="95" t="s">
        <v>278</v>
      </c>
    </row>
    <row r="48" spans="1:2" ht="15.75" customHeight="1">
      <c r="A48" s="93"/>
      <c r="B48" s="95" t="s">
        <v>279</v>
      </c>
    </row>
    <row r="49" spans="1:2" ht="15.75" customHeight="1">
      <c r="A49" s="93"/>
      <c r="B49" s="95" t="s">
        <v>280</v>
      </c>
    </row>
    <row r="50" spans="1:2" ht="15.75" customHeight="1">
      <c r="A50" s="93"/>
      <c r="B50" s="95" t="s">
        <v>281</v>
      </c>
    </row>
    <row r="51" spans="1:2" ht="15.75" customHeight="1">
      <c r="A51" s="93"/>
      <c r="B51" s="95" t="s">
        <v>282</v>
      </c>
    </row>
    <row r="52" spans="1:2" ht="15.75" customHeight="1">
      <c r="A52" s="93"/>
      <c r="B52" s="95" t="s">
        <v>283</v>
      </c>
    </row>
    <row r="53" spans="1:2" ht="15.75" customHeight="1">
      <c r="A53" s="93"/>
      <c r="B53" s="95"/>
    </row>
    <row r="54" spans="1:2" ht="15.75" customHeight="1">
      <c r="A54" s="91" t="s">
        <v>284</v>
      </c>
      <c r="B54" s="96" t="s">
        <v>285</v>
      </c>
    </row>
    <row r="55" spans="1:2" ht="15.75" customHeight="1">
      <c r="A55" s="93"/>
      <c r="B55" s="95" t="s">
        <v>286</v>
      </c>
    </row>
    <row r="56" spans="1:2" ht="15.75" customHeight="1">
      <c r="A56" s="93"/>
      <c r="B56" s="98" t="s">
        <v>287</v>
      </c>
    </row>
    <row r="57" spans="1:2" ht="15.75" customHeight="1">
      <c r="A57" s="91" t="s">
        <v>288</v>
      </c>
      <c r="B57" s="96" t="s">
        <v>289</v>
      </c>
    </row>
    <row r="58" spans="1:2" ht="15.75" customHeight="1">
      <c r="A58" s="93" t="s">
        <v>290</v>
      </c>
      <c r="B58" s="94" t="s">
        <v>291</v>
      </c>
    </row>
    <row r="59" spans="1:2" ht="15.75" customHeight="1">
      <c r="A59" s="93" t="s">
        <v>292</v>
      </c>
      <c r="B59" s="95" t="s">
        <v>293</v>
      </c>
    </row>
    <row r="60" spans="1:2" ht="15.75" customHeight="1">
      <c r="A60" s="91" t="s">
        <v>294</v>
      </c>
      <c r="B60" s="96" t="s">
        <v>295</v>
      </c>
    </row>
    <row r="61" spans="1:2" ht="21.75" customHeight="1">
      <c r="A61" s="93" t="s">
        <v>296</v>
      </c>
      <c r="B61" s="94" t="s">
        <v>297</v>
      </c>
    </row>
    <row r="62" spans="1:2" ht="15.75" customHeight="1">
      <c r="A62" s="93" t="s">
        <v>298</v>
      </c>
      <c r="B62" s="94" t="s">
        <v>299</v>
      </c>
    </row>
    <row r="63" spans="1:2" ht="15.75" customHeight="1">
      <c r="A63" s="91" t="s">
        <v>300</v>
      </c>
      <c r="B63" s="92" t="s">
        <v>301</v>
      </c>
    </row>
    <row r="64" spans="1:2" ht="15.75" customHeight="1">
      <c r="A64" s="93" t="s">
        <v>302</v>
      </c>
      <c r="B64" s="94" t="s">
        <v>303</v>
      </c>
    </row>
    <row r="65" spans="1:2" ht="15.75" customHeight="1">
      <c r="A65" s="93"/>
      <c r="B65" s="95" t="s">
        <v>304</v>
      </c>
    </row>
    <row r="66" spans="1:2" ht="15.75" customHeight="1">
      <c r="A66" s="93"/>
      <c r="B66" s="94" t="s">
        <v>305</v>
      </c>
    </row>
    <row r="67" spans="1:2" ht="15.75" customHeight="1">
      <c r="A67" s="93"/>
      <c r="B67" s="95" t="s">
        <v>306</v>
      </c>
    </row>
    <row r="68" spans="1:2" ht="15.75" customHeight="1">
      <c r="A68" s="93"/>
      <c r="B68" s="95" t="s">
        <v>307</v>
      </c>
    </row>
    <row r="69" spans="1:2" ht="15.75" customHeight="1">
      <c r="A69" s="93"/>
      <c r="B69" s="94" t="s">
        <v>308</v>
      </c>
    </row>
    <row r="70" spans="1:2" ht="15.75" customHeight="1">
      <c r="A70" s="93"/>
      <c r="B70" s="95" t="s">
        <v>309</v>
      </c>
    </row>
    <row r="71" spans="1:2" ht="15.75" customHeight="1">
      <c r="A71" s="93"/>
      <c r="B71" s="94" t="s">
        <v>310</v>
      </c>
    </row>
    <row r="72" spans="1:2" ht="15.75" customHeight="1">
      <c r="A72" s="93" t="s">
        <v>311</v>
      </c>
      <c r="B72" s="94" t="s">
        <v>312</v>
      </c>
    </row>
    <row r="73" spans="1:2" ht="15.75" customHeight="1">
      <c r="A73" s="93"/>
      <c r="B73" s="94" t="s">
        <v>313</v>
      </c>
    </row>
    <row r="74" spans="1:2" ht="15.75" customHeight="1">
      <c r="A74" s="93"/>
      <c r="B74" s="95" t="s">
        <v>314</v>
      </c>
    </row>
    <row r="75" spans="1:2" ht="15.75" customHeight="1">
      <c r="A75" s="93"/>
      <c r="B75" s="95" t="s">
        <v>315</v>
      </c>
    </row>
    <row r="76" spans="1:2" ht="15.75" customHeight="1">
      <c r="A76" s="93" t="s">
        <v>316</v>
      </c>
      <c r="B76" s="94" t="s">
        <v>317</v>
      </c>
    </row>
    <row r="77" spans="1:2" ht="15.75" customHeight="1">
      <c r="A77" s="93"/>
      <c r="B77" s="94" t="s">
        <v>318</v>
      </c>
    </row>
    <row r="78" spans="1:2" ht="15.75" customHeight="1">
      <c r="A78" s="93"/>
      <c r="B78" s="94" t="s">
        <v>319</v>
      </c>
    </row>
    <row r="79" spans="1:2" ht="15.75" customHeight="1">
      <c r="A79" s="93"/>
      <c r="B79" s="94" t="s">
        <v>320</v>
      </c>
    </row>
    <row r="80" spans="1:2" ht="15.75" customHeight="1">
      <c r="A80" s="93"/>
      <c r="B80" s="94" t="s">
        <v>321</v>
      </c>
    </row>
    <row r="81" spans="1:2" ht="15.75" customHeight="1">
      <c r="A81" s="93" t="s">
        <v>322</v>
      </c>
      <c r="B81" s="94" t="s">
        <v>323</v>
      </c>
    </row>
    <row r="82" spans="1:2" ht="15.75" customHeight="1">
      <c r="A82" s="91" t="s">
        <v>324</v>
      </c>
      <c r="B82" s="92" t="s">
        <v>325</v>
      </c>
    </row>
    <row r="83" spans="1:2" ht="15.75" customHeight="1">
      <c r="A83" s="93" t="s">
        <v>326</v>
      </c>
      <c r="B83" s="94" t="s">
        <v>327</v>
      </c>
    </row>
    <row r="84" spans="1:2" ht="15.75" customHeight="1">
      <c r="A84" s="93" t="s">
        <v>328</v>
      </c>
      <c r="B84" s="94" t="s">
        <v>329</v>
      </c>
    </row>
    <row r="85" spans="1:2" ht="15.75" customHeight="1">
      <c r="A85" s="93" t="s">
        <v>330</v>
      </c>
      <c r="B85" s="94" t="s">
        <v>331</v>
      </c>
    </row>
    <row r="86" spans="1:2" ht="15.75" customHeight="1">
      <c r="A86" s="93" t="s">
        <v>332</v>
      </c>
      <c r="B86" s="94" t="s">
        <v>333</v>
      </c>
    </row>
    <row r="87" spans="1:2" ht="15.75" customHeight="1">
      <c r="A87" s="93" t="s">
        <v>334</v>
      </c>
      <c r="B87" s="94" t="s">
        <v>335</v>
      </c>
    </row>
    <row r="88" spans="1:2" ht="15.75" customHeight="1">
      <c r="A88" s="93" t="s">
        <v>336</v>
      </c>
      <c r="B88" s="94" t="s">
        <v>337</v>
      </c>
    </row>
    <row r="89" spans="1:2" ht="15.75" customHeight="1">
      <c r="A89" s="93" t="s">
        <v>338</v>
      </c>
      <c r="B89" s="94" t="s">
        <v>339</v>
      </c>
    </row>
    <row r="90" spans="1:2" ht="15.75" customHeight="1">
      <c r="A90" s="93" t="s">
        <v>340</v>
      </c>
      <c r="B90" s="94" t="s">
        <v>341</v>
      </c>
    </row>
    <row r="91" spans="1:2" ht="15.75" customHeight="1">
      <c r="A91" s="93"/>
      <c r="B91" s="94"/>
    </row>
    <row r="92" spans="1:2" ht="15.75" customHeight="1">
      <c r="A92" s="91" t="s">
        <v>249</v>
      </c>
      <c r="B92" s="92" t="s">
        <v>342</v>
      </c>
    </row>
    <row r="93" spans="1:2" ht="15.75" customHeight="1">
      <c r="A93" s="93"/>
      <c r="B93" s="94" t="s">
        <v>343</v>
      </c>
    </row>
    <row r="94" spans="1:2" ht="15.75" customHeight="1">
      <c r="A94" s="93"/>
      <c r="B94" s="94" t="s">
        <v>344</v>
      </c>
    </row>
    <row r="95" spans="1:2" ht="15.75" customHeight="1">
      <c r="A95" s="93"/>
      <c r="B95" s="94" t="s">
        <v>345</v>
      </c>
    </row>
    <row r="96" spans="1:2" ht="15.75" customHeight="1">
      <c r="A96" s="93"/>
      <c r="B96" s="94" t="s">
        <v>346</v>
      </c>
    </row>
    <row r="97" spans="1:2" ht="15.75" customHeight="1">
      <c r="A97" s="93"/>
      <c r="B97" s="94" t="s">
        <v>347</v>
      </c>
    </row>
    <row r="98" spans="1:2" ht="15.75" customHeight="1">
      <c r="A98" s="93"/>
      <c r="B98" s="94" t="s">
        <v>348</v>
      </c>
    </row>
    <row r="99" spans="1:2" ht="15.75" customHeight="1">
      <c r="A99" s="93"/>
      <c r="B99" s="94" t="s">
        <v>349</v>
      </c>
    </row>
    <row r="100" spans="1:2" ht="15.75" customHeight="1">
      <c r="A100" s="93"/>
      <c r="B100" s="94"/>
    </row>
    <row r="101" spans="1:2" ht="15.75" customHeight="1">
      <c r="A101" s="93"/>
      <c r="B101" s="94" t="s">
        <v>350</v>
      </c>
    </row>
    <row r="102" spans="1:2" ht="15.75" customHeight="1">
      <c r="A102" s="93"/>
      <c r="B102" s="94" t="s">
        <v>351</v>
      </c>
    </row>
    <row r="103" spans="1:2" ht="15.75" customHeight="1"/>
    <row r="104" spans="1:2" ht="15.75" customHeight="1">
      <c r="B104" s="92" t="s">
        <v>352</v>
      </c>
    </row>
    <row r="105" spans="1:2" ht="15.75" customHeight="1">
      <c r="B105" s="97"/>
    </row>
    <row r="106" spans="1:2" ht="15.75" customHeight="1">
      <c r="A106" s="93"/>
      <c r="B106" s="97"/>
    </row>
    <row r="107" spans="1:2" ht="15.75" customHeight="1">
      <c r="A107" s="93"/>
      <c r="B107" s="94"/>
    </row>
    <row r="108" spans="1:2" ht="15.75" customHeight="1">
      <c r="A108" s="93"/>
      <c r="B108" s="97"/>
    </row>
    <row r="109" spans="1:2" ht="15.75" customHeight="1">
      <c r="B109" s="97"/>
    </row>
    <row r="110" spans="1:2" ht="15.75" customHeight="1">
      <c r="B110" s="97"/>
    </row>
    <row r="111" spans="1:2" ht="15.75" customHeight="1">
      <c r="B111" s="97"/>
    </row>
    <row r="112" spans="1:2" ht="15.75" customHeight="1">
      <c r="B112" s="97"/>
    </row>
    <row r="113" spans="2:5" ht="15.75" customHeight="1">
      <c r="B113" s="97"/>
    </row>
    <row r="114" spans="2:5" ht="15.75" customHeight="1">
      <c r="B114" s="97"/>
    </row>
    <row r="115" spans="2:5" ht="15.75" customHeight="1">
      <c r="B115" s="97"/>
    </row>
    <row r="116" spans="2:5" ht="15.75" customHeight="1">
      <c r="B116" s="94" t="s">
        <v>353</v>
      </c>
    </row>
    <row r="117" spans="2:5" ht="15.75" customHeight="1"/>
    <row r="118" spans="2:5" ht="15.75" customHeight="1">
      <c r="B118" s="92" t="s">
        <v>354</v>
      </c>
    </row>
    <row r="119" spans="2:5" ht="15.75" customHeight="1">
      <c r="B119" s="97"/>
      <c r="C119" s="97"/>
      <c r="D119" s="97"/>
      <c r="E119" s="97"/>
    </row>
    <row r="120" spans="2:5" ht="15.75" customHeight="1">
      <c r="B120" s="97"/>
      <c r="C120" s="97"/>
      <c r="D120" s="97"/>
      <c r="E120" s="97"/>
    </row>
    <row r="121" spans="2:5" ht="15.75" customHeight="1">
      <c r="B121" s="97"/>
      <c r="C121" s="97"/>
      <c r="D121" s="97"/>
      <c r="E121" s="97"/>
    </row>
    <row r="122" spans="2:5" ht="15.75" customHeight="1">
      <c r="B122" s="97"/>
      <c r="C122" s="97"/>
      <c r="D122" s="97"/>
      <c r="E122" s="97"/>
    </row>
    <row r="123" spans="2:5" ht="15.75" customHeight="1">
      <c r="B123" s="97"/>
      <c r="C123" s="97"/>
      <c r="D123" s="97"/>
      <c r="E123" s="97"/>
    </row>
    <row r="124" spans="2:5" ht="15.75" customHeight="1">
      <c r="B124" s="97"/>
      <c r="C124" s="97"/>
      <c r="D124" s="97"/>
      <c r="E124" s="97"/>
    </row>
    <row r="125" spans="2:5" ht="15.75" customHeight="1">
      <c r="B125" s="97"/>
      <c r="C125" s="97"/>
      <c r="D125" s="97"/>
      <c r="E125" s="97"/>
    </row>
    <row r="126" spans="2:5" ht="15.75" customHeight="1">
      <c r="B126" s="97"/>
      <c r="C126" s="97"/>
      <c r="D126" s="97"/>
      <c r="E126" s="97"/>
    </row>
    <row r="127" spans="2:5" ht="15.75" customHeight="1">
      <c r="B127" s="97"/>
      <c r="C127" s="97"/>
      <c r="D127" s="97"/>
      <c r="E127" s="97"/>
    </row>
    <row r="128" spans="2:5" ht="15.75" customHeight="1">
      <c r="B128" s="97"/>
      <c r="C128" s="97"/>
      <c r="D128" s="97"/>
      <c r="E128" s="97"/>
    </row>
    <row r="129" spans="2:5" ht="15.75" customHeight="1">
      <c r="B129" s="97"/>
      <c r="C129" s="97"/>
      <c r="D129" s="97"/>
      <c r="E129" s="97"/>
    </row>
    <row r="130" spans="2:5" ht="15.75" customHeight="1">
      <c r="B130" s="97"/>
      <c r="C130" s="97"/>
      <c r="D130" s="97"/>
      <c r="E130" s="97"/>
    </row>
    <row r="131" spans="2:5" ht="15.75" customHeight="1">
      <c r="B131" s="97"/>
      <c r="C131" s="97"/>
      <c r="D131" s="97"/>
      <c r="E131" s="97"/>
    </row>
    <row r="132" spans="2:5" ht="15.75" customHeight="1">
      <c r="B132" s="97"/>
      <c r="C132" s="97"/>
      <c r="D132" s="97"/>
      <c r="E132" s="97"/>
    </row>
    <row r="133" spans="2:5" ht="15.75" customHeight="1">
      <c r="B133" s="94" t="s">
        <v>355</v>
      </c>
    </row>
    <row r="134" spans="2:5" ht="15.75" customHeight="1"/>
    <row r="135" spans="2:5" ht="15.75" customHeight="1">
      <c r="B135" s="92" t="s">
        <v>356</v>
      </c>
    </row>
    <row r="136" spans="2:5" ht="15.75" customHeight="1"/>
    <row r="137" spans="2:5" ht="15.75" customHeight="1"/>
    <row r="138" spans="2:5" ht="15.75" customHeight="1"/>
    <row r="139" spans="2:5" ht="15.75" customHeight="1"/>
    <row r="140" spans="2:5" ht="15.75" customHeight="1"/>
    <row r="141" spans="2:5" ht="15.75" customHeight="1"/>
    <row r="142" spans="2:5" ht="15.75" customHeight="1"/>
    <row r="143" spans="2:5" ht="15.75" customHeight="1"/>
    <row r="144" spans="2:5" ht="15.75" customHeight="1"/>
    <row r="145" spans="2:2" ht="15.75" customHeight="1"/>
    <row r="146" spans="2:2" ht="15.75" customHeight="1"/>
    <row r="147" spans="2:2" ht="15.75" customHeight="1"/>
    <row r="148" spans="2:2" ht="15.75" customHeight="1"/>
    <row r="149" spans="2:2" ht="15.75" customHeight="1"/>
    <row r="150" spans="2:2" ht="15.75" customHeight="1"/>
    <row r="151" spans="2:2" ht="15.75" customHeight="1"/>
    <row r="152" spans="2:2" ht="15.75" customHeight="1"/>
    <row r="153" spans="2:2" ht="15.75" customHeight="1"/>
    <row r="154" spans="2:2" ht="15.75" customHeight="1"/>
    <row r="155" spans="2:2" ht="15.75" customHeight="1"/>
    <row r="156" spans="2:2" ht="15.75" customHeight="1"/>
    <row r="157" spans="2:2" ht="15.75" customHeight="1"/>
    <row r="158" spans="2:2" ht="15.75" customHeight="1"/>
    <row r="159" spans="2:2" ht="15.75" customHeight="1">
      <c r="B159" s="94" t="s">
        <v>357</v>
      </c>
    </row>
    <row r="160" spans="2:2" ht="15.75" customHeight="1"/>
    <row r="161" spans="2:2" ht="15.75" customHeight="1">
      <c r="B161" s="92" t="s">
        <v>358</v>
      </c>
    </row>
    <row r="162" spans="2:2" ht="15.75" customHeight="1"/>
    <row r="163" spans="2:2" ht="15.75" customHeight="1"/>
    <row r="164" spans="2:2" ht="15.75" customHeight="1"/>
    <row r="165" spans="2:2" ht="15.75" customHeight="1"/>
    <row r="166" spans="2:2" ht="15.75" customHeight="1"/>
    <row r="167" spans="2:2" ht="15.75" customHeight="1"/>
    <row r="168" spans="2:2" ht="15.75" customHeight="1"/>
    <row r="169" spans="2:2" ht="15.75" customHeight="1"/>
    <row r="170" spans="2:2" ht="15.75" customHeight="1"/>
    <row r="171" spans="2:2" ht="15.75" customHeight="1"/>
    <row r="172" spans="2:2" ht="15.75" customHeight="1"/>
    <row r="173" spans="2:2" ht="15.75" customHeight="1"/>
    <row r="174" spans="2:2" ht="15.75" customHeight="1"/>
    <row r="175" spans="2:2" ht="15.75" customHeight="1"/>
    <row r="176" spans="2:2" ht="15.75" customHeight="1"/>
    <row r="177" spans="1:2" ht="15.75" customHeight="1"/>
    <row r="178" spans="1:2" ht="15.75" customHeight="1">
      <c r="A178" s="91" t="s">
        <v>251</v>
      </c>
      <c r="B178" s="92" t="s">
        <v>359</v>
      </c>
    </row>
    <row r="179" spans="1:2" ht="15.75" customHeight="1">
      <c r="A179" s="93"/>
      <c r="B179" s="94" t="s">
        <v>360</v>
      </c>
    </row>
    <row r="180" spans="1:2" ht="15.75" customHeight="1">
      <c r="A180" s="93"/>
      <c r="B180" s="94" t="s">
        <v>361</v>
      </c>
    </row>
    <row r="181" spans="1:2" ht="66.75" customHeight="1">
      <c r="A181" s="93"/>
      <c r="B181" s="94" t="s">
        <v>362</v>
      </c>
    </row>
    <row r="182" spans="1:2" ht="15.75" customHeight="1">
      <c r="A182" s="93"/>
      <c r="B182" s="94" t="s">
        <v>363</v>
      </c>
    </row>
    <row r="183" spans="1:2" ht="15.75" customHeight="1">
      <c r="A183" s="93"/>
      <c r="B183" s="94" t="s">
        <v>364</v>
      </c>
    </row>
    <row r="184" spans="1:2" ht="15.75" customHeight="1">
      <c r="A184" s="93"/>
      <c r="B184" s="94" t="s">
        <v>365</v>
      </c>
    </row>
    <row r="185" spans="1:2" ht="15.75" customHeight="1">
      <c r="A185" s="93"/>
      <c r="B185" s="94" t="s">
        <v>366</v>
      </c>
    </row>
    <row r="186" spans="1:2" ht="15.75" customHeight="1">
      <c r="A186" s="93"/>
      <c r="B186" s="94" t="s">
        <v>367</v>
      </c>
    </row>
    <row r="187" spans="1:2" ht="15.75" customHeight="1">
      <c r="A187" s="93"/>
      <c r="B187" s="94" t="s">
        <v>368</v>
      </c>
    </row>
    <row r="188" spans="1:2" ht="15.75" customHeight="1">
      <c r="A188" s="93"/>
      <c r="B188" s="94"/>
    </row>
    <row r="189" spans="1:2" ht="15.75" customHeight="1">
      <c r="A189" s="91" t="s">
        <v>253</v>
      </c>
      <c r="B189" s="92" t="s">
        <v>369</v>
      </c>
    </row>
    <row r="190" spans="1:2" ht="15.75" customHeight="1">
      <c r="A190" s="93"/>
      <c r="B190" s="94" t="s">
        <v>370</v>
      </c>
    </row>
    <row r="191" spans="1:2" ht="15.75" customHeight="1">
      <c r="A191" s="93"/>
      <c r="B191" s="94" t="s">
        <v>371</v>
      </c>
    </row>
    <row r="192" spans="1:2" ht="15.75" customHeight="1">
      <c r="A192" s="93"/>
      <c r="B192" s="94" t="s">
        <v>372</v>
      </c>
    </row>
    <row r="193" spans="1:2" ht="15.75" customHeight="1">
      <c r="A193" s="93"/>
      <c r="B193" s="94" t="s">
        <v>373</v>
      </c>
    </row>
    <row r="194" spans="1:2" ht="15.75" customHeight="1">
      <c r="A194" s="93"/>
      <c r="B194" s="94" t="s">
        <v>374</v>
      </c>
    </row>
    <row r="195" spans="1:2" ht="15.75" customHeight="1">
      <c r="A195" s="93"/>
      <c r="B195" s="94" t="s">
        <v>375</v>
      </c>
    </row>
    <row r="196" spans="1:2" ht="15.75" customHeight="1">
      <c r="A196" s="93"/>
      <c r="B196" s="94" t="s">
        <v>376</v>
      </c>
    </row>
    <row r="197" spans="1:2" ht="15.75" customHeight="1">
      <c r="A197" s="93"/>
      <c r="B197" s="94" t="s">
        <v>377</v>
      </c>
    </row>
    <row r="198" spans="1:2" ht="15.75" customHeight="1">
      <c r="A198" s="93"/>
      <c r="B198" s="94"/>
    </row>
    <row r="199" spans="1:2" ht="15.75" customHeight="1">
      <c r="A199" s="93"/>
      <c r="B199" s="92" t="s">
        <v>378</v>
      </c>
    </row>
    <row r="200" spans="1:2" ht="15.75" customHeight="1">
      <c r="A200" s="93"/>
      <c r="B200" s="94" t="s">
        <v>379</v>
      </c>
    </row>
    <row r="201" spans="1:2" ht="15.75" customHeight="1"/>
    <row r="202" spans="1:2" ht="15.75" customHeight="1"/>
    <row r="203" spans="1:2" ht="15.75" customHeight="1"/>
    <row r="204" spans="1:2" ht="15.75" customHeight="1"/>
    <row r="205" spans="1:2" ht="15.75" customHeight="1"/>
    <row r="206" spans="1:2" ht="15.75" customHeight="1"/>
    <row r="207" spans="1:2" ht="15.75" customHeight="1"/>
    <row r="208" spans="1:2"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B4"/>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0.109375" defaultRowHeight="15" customHeight="1"/>
  <cols>
    <col min="1" max="1" width="11.77734375" customWidth="1"/>
    <col min="2" max="26" width="10.44140625" customWidth="1"/>
  </cols>
  <sheetData>
    <row r="1" spans="1:1">
      <c r="A1" s="99" t="s">
        <v>380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de Riesgos Contratacion</vt:lpstr>
      <vt:lpstr>Hoja1</vt:lpstr>
      <vt:lpstr>Tabla de Valoración</vt:lpstr>
      <vt:lpstr>Instructivo matriz</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cvpe4322</cp:lastModifiedBy>
  <dcterms:created xsi:type="dcterms:W3CDTF">2020-08-03T19:34:56Z</dcterms:created>
  <dcterms:modified xsi:type="dcterms:W3CDTF">2023-12-01T17:36:56Z</dcterms:modified>
</cp:coreProperties>
</file>