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itorresc\Downloads\"/>
    </mc:Choice>
  </mc:AlternateContent>
  <bookViews>
    <workbookView xWindow="0" yWindow="0" windowWidth="28800" windowHeight="12300" tabRatio="795" firstSheet="2" activeTab="2"/>
  </bookViews>
  <sheets>
    <sheet name="Inicio" sheetId="16" state="hidden" r:id="rId1"/>
    <sheet name="Instrucciones" sheetId="14" state="hidden" r:id="rId2"/>
    <sheet name="Autodiagnóstico" sheetId="15" r:id="rId3"/>
    <sheet name="Gráficas" sheetId="20" state="hidden" r:id="rId4"/>
    <sheet name="Plan de Acción" sheetId="8" state="hidden" r:id="rId5"/>
  </sheets>
  <externalReferences>
    <externalReference r:id="rId6"/>
  </externalReferences>
  <definedNames>
    <definedName name="_xlnm._FilterDatabase" localSheetId="2" hidden="1">Autodiagnóstico!$A$8:$J$128</definedName>
    <definedName name="Acciones_Categoría_3">'[1]Ponderaciones y parámetros'!$K$6:$N$6</definedName>
    <definedName name="_xlnm.Print_Area" localSheetId="2">Autodiagnóstico!$A$1:$K$129</definedName>
    <definedName name="Nombre" localSheetId="1">#REF!</definedName>
    <definedName name="Nombre">#REF!</definedName>
    <definedName name="Simulador">[1]Listas!$B$2:$B$4</definedName>
    <definedName name="_xlnm.Print_Titles" localSheetId="2">Autodiagnóstico!$1:$9</definedName>
  </definedNames>
  <calcPr calcId="162913"/>
  <fileRecoveryPr autoRecover="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0" i="15" l="1"/>
  <c r="D10" i="15"/>
  <c r="E6" i="15"/>
  <c r="F10" i="8" l="1"/>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9" i="8"/>
  <c r="F8" i="8"/>
  <c r="E123" i="8"/>
  <c r="E124" i="8"/>
  <c r="E125" i="8"/>
  <c r="E126" i="8"/>
  <c r="E11"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102" i="8"/>
  <c r="E103" i="8"/>
  <c r="E104" i="8"/>
  <c r="E105" i="8"/>
  <c r="E106" i="8"/>
  <c r="E107" i="8"/>
  <c r="E108" i="8"/>
  <c r="E109" i="8"/>
  <c r="E110" i="8"/>
  <c r="E111" i="8"/>
  <c r="E112" i="8"/>
  <c r="E113" i="8"/>
  <c r="E114" i="8"/>
  <c r="E115" i="8"/>
  <c r="E116" i="8"/>
  <c r="E117" i="8"/>
  <c r="E118" i="8"/>
  <c r="E119" i="8"/>
  <c r="E120" i="8"/>
  <c r="E121" i="8"/>
  <c r="E122" i="8"/>
  <c r="E10" i="8"/>
  <c r="E9" i="8"/>
  <c r="E8" i="8"/>
  <c r="K159" i="20"/>
  <c r="K158" i="20"/>
  <c r="K157" i="20"/>
  <c r="K156" i="20"/>
  <c r="K155" i="20"/>
  <c r="K151" i="20"/>
  <c r="J135" i="20"/>
  <c r="J134" i="20"/>
  <c r="J133" i="20"/>
  <c r="J132" i="20"/>
  <c r="J131" i="20"/>
  <c r="K127" i="20"/>
  <c r="J110" i="20"/>
  <c r="J109" i="20"/>
  <c r="J108" i="20"/>
  <c r="J107" i="20"/>
  <c r="J106" i="20"/>
  <c r="K102" i="20"/>
  <c r="J85" i="20"/>
  <c r="J84" i="20"/>
  <c r="J83" i="20"/>
  <c r="J82" i="20"/>
  <c r="J81" i="20"/>
  <c r="J77" i="20"/>
  <c r="J52" i="20"/>
  <c r="J57" i="20"/>
  <c r="J58" i="20"/>
  <c r="J59" i="20"/>
  <c r="J60" i="20"/>
  <c r="J61" i="20"/>
  <c r="J38" i="20"/>
  <c r="J37" i="20"/>
  <c r="J36" i="20"/>
  <c r="J35" i="20"/>
  <c r="B106" i="15"/>
  <c r="L38" i="20" s="1"/>
  <c r="B86" i="15"/>
  <c r="L37" i="20" s="1"/>
  <c r="B63" i="15"/>
  <c r="L36" i="20" s="1"/>
  <c r="B35" i="15"/>
  <c r="L35" i="20" s="1"/>
  <c r="D15" i="15"/>
  <c r="L58" i="20" s="1"/>
  <c r="D125" i="15"/>
  <c r="M159" i="20" s="1"/>
  <c r="D121" i="15"/>
  <c r="M158" i="20" s="1"/>
  <c r="D118" i="15"/>
  <c r="M157" i="20" s="1"/>
  <c r="D115" i="15"/>
  <c r="M156" i="20" s="1"/>
  <c r="D106" i="15"/>
  <c r="M155" i="20" s="1"/>
  <c r="D102" i="15"/>
  <c r="L135" i="20" s="1"/>
  <c r="D97" i="15"/>
  <c r="L134" i="20" s="1"/>
  <c r="D91" i="15"/>
  <c r="L133" i="20" s="1"/>
  <c r="D89" i="15"/>
  <c r="L132" i="20" s="1"/>
  <c r="D86" i="15"/>
  <c r="L131" i="20" s="1"/>
  <c r="D81" i="15"/>
  <c r="L110" i="20" s="1"/>
  <c r="D73" i="15"/>
  <c r="L109" i="20" s="1"/>
  <c r="D68" i="15"/>
  <c r="L108" i="20" s="1"/>
  <c r="D66" i="15"/>
  <c r="L107" i="20" s="1"/>
  <c r="D63" i="15"/>
  <c r="L106" i="20" s="1"/>
  <c r="D58" i="15"/>
  <c r="L85" i="20" s="1"/>
  <c r="D49" i="15"/>
  <c r="L84" i="20" s="1"/>
  <c r="D45" i="15"/>
  <c r="L83" i="20" s="1"/>
  <c r="D40" i="15"/>
  <c r="L82" i="20" s="1"/>
  <c r="D35" i="15" l="1"/>
  <c r="L81" i="20" s="1"/>
  <c r="D30" i="15"/>
  <c r="L61" i="20" s="1"/>
  <c r="D24" i="15"/>
  <c r="L60" i="20" s="1"/>
  <c r="L57" i="20"/>
  <c r="L34" i="20" l="1"/>
  <c r="J34" i="20" l="1"/>
  <c r="D19" i="15" l="1"/>
  <c r="L59" i="20" s="1"/>
  <c r="K12" i="20"/>
  <c r="I12" i="20" l="1"/>
</calcChain>
</file>

<file path=xl/comments1.xml><?xml version="1.0" encoding="utf-8"?>
<comments xmlns="http://schemas.openxmlformats.org/spreadsheetml/2006/main">
  <authors>
    <author>Alejandro Marín Cañón</author>
  </authors>
  <commentList>
    <comment ref="H8" authorId="0" shapeId="0">
      <text>
        <r>
          <rPr>
            <b/>
            <sz val="9"/>
            <color indexed="81"/>
            <rFont val="Tahoma"/>
          </rPr>
          <t>Alejandro Marín Cañón:</t>
        </r>
        <r>
          <rPr>
            <sz val="9"/>
            <color indexed="81"/>
            <rFont val="Tahoma"/>
          </rPr>
          <t xml:space="preserve">
Diligenciar el seguimiento realizado de esta actividad en el periodo de tiempo comprendido entre 01 Noviembre  a 15 febrero de 2018</t>
        </r>
      </text>
    </comment>
    <comment ref="I8" authorId="0" shapeId="0">
      <text>
        <r>
          <rPr>
            <b/>
            <sz val="9"/>
            <color indexed="81"/>
            <rFont val="Tahoma"/>
          </rPr>
          <t>Alejandro Marín Cañón:
Diligenciar los soportes que se tienen como evidencia de ejecución de las actividad, poner rutas, url,etc.</t>
        </r>
      </text>
    </comment>
  </commentList>
</comments>
</file>

<file path=xl/sharedStrings.xml><?xml version="1.0" encoding="utf-8"?>
<sst xmlns="http://schemas.openxmlformats.org/spreadsheetml/2006/main" count="659" uniqueCount="460">
  <si>
    <t>GUÍAS Y NORMAS TÉCNICAS</t>
  </si>
  <si>
    <t>BUENAS PRÁCTICAS E INNOVACIÓN</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</si>
  <si>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</si>
  <si>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</si>
  <si>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</si>
  <si>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</si>
  <si>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</si>
  <si>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</si>
  <si>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</si>
  <si>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</si>
  <si>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</si>
  <si>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</si>
  <si>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</si>
  <si>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</si>
  <si>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</si>
  <si>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</si>
  <si>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</si>
  <si>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</si>
  <si>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</si>
  <si>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</si>
  <si>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</si>
  <si>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</si>
  <si>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CALIFICACIÓN TOTAL</t>
  </si>
  <si>
    <t>Acciones</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</si>
  <si>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</si>
  <si>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</si>
  <si>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</si>
  <si>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</si>
  <si>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</si>
  <si>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</si>
  <si>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3. Calificación por categorías:</t>
  </si>
  <si>
    <t xml:space="preserve">AUTODIAGNÓSTICO DE GESTIÓN </t>
  </si>
  <si>
    <t>Categorías</t>
  </si>
  <si>
    <t xml:space="preserve">Esta hoja contiene un cuadro que le permitirá establecer una planeación y una ruta de acción, con base en las actividades de gestión que fueron evaluadas. </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</si>
  <si>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</si>
  <si>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</si>
  <si>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</si>
  <si>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</si>
  <si>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</si>
  <si>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</si>
  <si>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DISEÑE ALTERNATIVAS DE MEJORA</t>
  </si>
  <si>
    <t>MEJORAS A IMPLEMENTAR
(INCLUIR PLAZO DE LA IMPLEMENTACIÓN)</t>
  </si>
  <si>
    <t>EVALUACIÓN DE LA EFICACIA DE
LAS ACCIONES IMPLEMENTADAS</t>
  </si>
  <si>
    <t>POLÍTICA CONTROL INTERNO</t>
  </si>
  <si>
    <t>AUTODIAGNÓSTICO DE GESTIÓN POLÍTICA DE CONTROL INTERNO</t>
  </si>
  <si>
    <t>RESULTADOS POLÍTICA CONTROL INTERNO</t>
  </si>
  <si>
    <t>AUTODIAGNÓSTICO GESTIÓN POLÍTICA DE CONTROL INTERNO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</si>
  <si>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</si>
  <si>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</si>
  <si>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</si>
  <si>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</si>
  <si>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</si>
  <si>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</si>
  <si>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</si>
  <si>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</si>
  <si>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</si>
  <si>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</si>
  <si>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</si>
  <si>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</si>
  <si>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</si>
  <si>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</si>
  <si>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</si>
  <si>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</si>
  <si>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</si>
  <si>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Diseñar alternativas de mejora</t>
  </si>
  <si>
    <t>Definir las mejoras a implementar, incluyendo el plazo y los responsables de la implementación</t>
  </si>
  <si>
    <t>Evaluar la eficacia de las acciones implementadas y volver a diligenciar el autodiagnóstico</t>
  </si>
  <si>
    <t>COMPONENTES</t>
  </si>
  <si>
    <t xml:space="preserve">2. Calificación por componentes: </t>
  </si>
  <si>
    <t>Categorías del componente 1:</t>
  </si>
  <si>
    <t>Categorías del componente 2</t>
  </si>
  <si>
    <t>Categorías del componente 3:</t>
  </si>
  <si>
    <t>Categorías del componente 4:</t>
  </si>
  <si>
    <t>Categorías del componente 5:</t>
  </si>
  <si>
    <t>NORMATIVIDAD</t>
  </si>
  <si>
    <t>OTROS</t>
  </si>
  <si>
    <t>PLAN DE IMPLEMENTACIÓN CONTROL INTERNO</t>
  </si>
  <si>
    <t>AUTODIAGNÓSTICO</t>
  </si>
  <si>
    <t>GRÁFICAS</t>
  </si>
  <si>
    <t>Ambiente de Control</t>
  </si>
  <si>
    <t>Cumplir las funciones de supervisión del desempeño del Sistema de Control Interno y determinar las mejoras a que haya lugar, por parte del Comité Institucional de Coordinación de Control Interno</t>
  </si>
  <si>
    <t xml:space="preserve">Asumir la responsabilidad y el compromiso de establecer los niveles de responsabilidad y autoridad apropiados para la consecución de los objetivos institucionales, por parte de la alta dirección </t>
  </si>
  <si>
    <t>Dar carácter estratégico a la gestión del talento humano de manera que todas sus actividades estén alineadas con los objetivos de la entidad</t>
  </si>
  <si>
    <t>Asignar en personas idóneas, las responsabilidades para la gestión de los riesgos y del control</t>
  </si>
  <si>
    <t>Diseño adecuado y efectivo del componente Ambiente de Control</t>
  </si>
  <si>
    <t>Cumplir con los estándares de conducta y la práctica de los principios del servicio público</t>
  </si>
  <si>
    <t>Orientar el Direccionamiento Estratégico y la Planeación Institucional</t>
  </si>
  <si>
    <t>Determinar las políticas y estrategias que aseguran que la estructura, procesos, autoridad y responsabilidad estén claramente definidas para el logro de los objetivos de la entidad</t>
  </si>
  <si>
    <t>Desarrollar los mecanismos incorporados en la Gestión Estratégica del Talento Humano</t>
  </si>
  <si>
    <t>Responsabilidades del área de control interno</t>
  </si>
  <si>
    <t>Promover y cumplir, a través de su ejemplo, los estándares de conducta y la práctica de los principios del servicio público, en el marco de integridad</t>
  </si>
  <si>
    <t>Evaluar el cumplimiento de los estándares de conducta y la práctica de la integridad (valores) y principios del servicio público de sus equipos de trabajo</t>
  </si>
  <si>
    <t>Proveer información a la alta dirección sobre el funcionamiento de la entidad y el desempeño de los responsables en el cumplimiento de los objetivos, para tomar decisiones a que haya lugar</t>
  </si>
  <si>
    <t>Cumplir las políticas y estrategias establecidas para el desarrollo de los servidores a su cargo, evaluar su desempeño y establecer las medidas de mejora</t>
  </si>
  <si>
    <t>Asegurar que las personas y actividades a su cargo, estén adecuadamente alineadas con la administración</t>
  </si>
  <si>
    <t>Aplicar los estándares de conducta e Integridad (valores) y los principios del servicio público</t>
  </si>
  <si>
    <t>Facilitar la implementación, monitorear la apropiación de dichos estándares por parte de los servidores públicos y alertar a los líderes de proceso, cuando sea el caso</t>
  </si>
  <si>
    <t>Apoyar a la alta dirección, los gerentes públicos y los líderes de proceso para un adecuado y efectivo ejercicio de la gestión de los riesgos que afectan el cumplimiento de los objetivos y metas organizacionales</t>
  </si>
  <si>
    <t>Trabajar coordinadamente con los directivos y demás responsables del cumplimiento de los objetivos de la entidad</t>
  </si>
  <si>
    <t>Monitorear y supervisar el cumplimiento e impacto del plan de desarrollo del talento humano y determinar las acciones de mejora correspondientes, por parte del área de talento humano</t>
  </si>
  <si>
    <t>Analizar e informar a la alta dirección, los gerentes públicos y los líderes de proceso sobre los resultados de la evaluación del desempeño y se toman acciones de mejora y planes de mejoramiento individuales, rotación de personal</t>
  </si>
  <si>
    <t>Evaluar la eficacia de las estrategias de la entidad para promover la integridad en el servicio público, especialmente, si con ella se orienta efectivamente el comportamiento de los servidores hacia el cumplimiento de los estándares de conducta e Integridad (valores) y los principios del servicio público; y si apalancan una gestión permanente de los riesgos y la eficacia de los controles</t>
  </si>
  <si>
    <t>Evaluar el diseño y efectividad de los controles y provee información a la alta dirección y al Comité de Coordinación de Control Interno referente a la efectividad y utilidad de los mismos</t>
  </si>
  <si>
    <t>Proporcionar información sobre la idoneidad y efectividad del esquema operativo de la entidad, el flujo de información, las políticas de operación, y en general, el ejercicio de las responsabilidades en la consecución de los objetivos</t>
  </si>
  <si>
    <t>Ejercer la auditoría interna de manera técnica y acorde con las políticas y prácticas apropiadas</t>
  </si>
  <si>
    <t>Proporcionar información sobre el cumplimiento de responsabilidades específicas de control interno</t>
  </si>
  <si>
    <t>Gestión de los riesgos institucionales</t>
  </si>
  <si>
    <t>Diseño adecuado y efectivo del componente Gestión de Riesgos</t>
  </si>
  <si>
    <t xml:space="preserve">Brindar atención prioritaria a los riesgos de carácter negativo y de mayor impacto potencial </t>
  </si>
  <si>
    <t>Considerar la probabilidad de fraude que pueda afectar la adecuada gestión institucional</t>
  </si>
  <si>
    <t>Identificar y evaluar los cambios que pueden afectar los riesgos al Sistema de Control Interno</t>
  </si>
  <si>
    <t>Identificar acontecimientos potenciales que, de ocurrir, afectarían a la entidad</t>
  </si>
  <si>
    <t xml:space="preserve">Dar cumplimiento al artículo 73 de la Ley 1474 de 2011, relacionado con la prevención de los riesgos de corrupción, - mapa de riesgos de corrupción. </t>
  </si>
  <si>
    <t>Establecer objetivos institucionales alineados con el propósito fundamental, metas y estrategias de la entidad</t>
  </si>
  <si>
    <t>Establecer la Política de Administración del Riesgo</t>
  </si>
  <si>
    <t>Asumir la responsabilidad primaria del Sistema de Control Interno y de la identificación y evaluación de los cambios que podrían tener un impacto significativo en el mismo</t>
  </si>
  <si>
    <t>Específicamente el Comité Institucional de Coordinación de Control Interno, evaluar y dar línea sobre la administración de los riesgos en la entidad</t>
  </si>
  <si>
    <t>Realimentar a la alta dirección sobre el monitoreo y efectividad de la gestión del riesgo y de los controles. Así mismo, hacer seguimiento a su gestión, gestionar los riesgos y aplicar los controles</t>
  </si>
  <si>
    <t>Identificar y valorar los riesgos que pueden afectar el logro de los objetivos institucionales</t>
  </si>
  <si>
    <t>Definen y diseñan los controles a los riesgos</t>
  </si>
  <si>
    <t>A partir de la política de administración del riesgo, establecer sistemas de gestión de riesgos y las responsabilidades para controlar riesgos específicos bajo la supervisión de la alta dirección. Con base en esto, establecen los mapas de riesgos</t>
  </si>
  <si>
    <t>Identificar y controlar los riesgos relacionados con posibles actos de corrupción en el ejercicio de sus funciones y el cumplimiento de sus objetivos, así como en la prestación del servicio y/o relacionados con el logro de los objetivos. Implementan procesos para identificar, disuadir y detectar fraudes; y revisan la exposición de la entidad al fraude con el auditor interno de la entidad</t>
  </si>
  <si>
    <t>Informar sobre la incidencia de los riesgos en el logro de objetivos y evaluar si la valoración del riesgo es la apropiada</t>
  </si>
  <si>
    <t>Asegurar que las evaluaciones de riesgo y control incluyan riesgos de fraude</t>
  </si>
  <si>
    <t>Ayudar a la primera línea con evaluaciones del impacto de los cambios en el SCI</t>
  </si>
  <si>
    <t>Monitorear cambios en el riesgo legal, regulatorio y de cumplimiento</t>
  </si>
  <si>
    <t>Consolidar los seguimientos a los mapas de riesgo</t>
  </si>
  <si>
    <t>Establecer un líder de la gestión de riesgos para coordinar las actividades en esta materia</t>
  </si>
  <si>
    <t>Elaborar informes consolidados para las diversas partes interesadas</t>
  </si>
  <si>
    <t>Seguir los resultados de las acciones emprendidas para mitigar los riesgos, cuando haya lugar</t>
  </si>
  <si>
    <t>Los supervisores e interventores de contratos deben realizar seguimiento a los riesgos de estos e informar las alertas respectivas</t>
  </si>
  <si>
    <t>Asesorar en metodologías para la identificación y administración de los riesgos, en coordinación con la segunda línea de defensa</t>
  </si>
  <si>
    <t>Identificar y evaluar cambios que podrían tener un impacto significativo en el SCI, durante las evaluaciones periódicas de riesgos y en el curso del trabajo de auditoría interna</t>
  </si>
  <si>
    <t>Comunicar al Comité de Coordinación de Control Interno posibles cambios e impactos en la evaluación del riesgo, detectados en las auditorías</t>
  </si>
  <si>
    <t>Revisar la efectividad y la aplicación de controles, planes de contingencia y actividades de monitoreo vinculadas a riesgos claves de la entidad</t>
  </si>
  <si>
    <t>Alertar sobre la probabilidad de riesgo de fraude o corrupción en las áreas auditadas</t>
  </si>
  <si>
    <t xml:space="preserve">Actividades de Control </t>
  </si>
  <si>
    <t>Determinar acciones que contribuyan a mitigar todos los riesgos institucionales</t>
  </si>
  <si>
    <t xml:space="preserve">Definir controles en materia de tecnologías de la información y la comunicación TIC. </t>
  </si>
  <si>
    <t>Implementar políticas de operación mediante procedimientos u otros mecanismos que den cuenta de su aplicación en materia de control</t>
  </si>
  <si>
    <t>Establecer las políticas de operación encaminadas a controlar los riesgos que pueden llegar a incidir en el cumplimiento de los objetivos institucionales</t>
  </si>
  <si>
    <t>Hacer seguimiento a la adopción, implementación y aplicación de controles</t>
  </si>
  <si>
    <t>Mantener controles internos efectivos para ejecutar procedimientos de riesgo y control en el día a día</t>
  </si>
  <si>
    <t>Diseñar e implementar procedimientos detallados que sirvan como controles, a través de una estructura de responsabilidad en cascada, y supervisar la ejecución de esos procedimientos por parte de los servidores públicos a su cargo</t>
  </si>
  <si>
    <t>Establecer responsabilidades por las actividades de control y asegurar que personas competentes, con autoridad suficiente, efectúen dichas actividades con diligencia y de manera oportuna</t>
  </si>
  <si>
    <t>Asegurar que el personal responsable investigue y actúe sobre asuntos identificados como resultado de la ejecución de actividades de control</t>
  </si>
  <si>
    <t>Diseñar e implementar las respectivas actividades de control. Esto incluye reajustar y comunicar políticas y procedimientos relacionados con la tecnología y asegurar que los controles de TI son adecuados para apoyar el logro de los objetivos</t>
  </si>
  <si>
    <t>Asistir a la gerencia operativa en el desarrollo y comunicación de políticas y procedimientos</t>
  </si>
  <si>
    <t>Asegurar que los riesgos son monitoreados en relación con la política de administración de riesgo establecida para la entidad</t>
  </si>
  <si>
    <t>Revisar periódicamente las actividades de control para determinar su relevancia y actualizarlas de ser necesario</t>
  </si>
  <si>
    <t xml:space="preserve">Supervisar el cumplimiento de las políticas y procedimientos específicos establecidos por la primera línea </t>
  </si>
  <si>
    <t>Realizar monitoreo de los riesgos y controles tecnológicos</t>
  </si>
  <si>
    <t>Grupos como los departamentos de seguridad de la información también pueden desempeñar papeles importantes en la selección, desarrollo y mantenimiento de controles sobre la tecnología, según lo designado por la administración</t>
  </si>
  <si>
    <t>Establecer procesos para monitorear y evaluar el desarrollo de exposiciones al riesgo relacionadas con tecnología nueva y emergente</t>
  </si>
  <si>
    <t>Supervisar el cumplimiento de las políticas y procedimientos específicos establecidos por los gerentes públicos y líderes de proceso</t>
  </si>
  <si>
    <t>Verificar que los controles están diseñados e implementados de manera efectiva y operen como se pretende para controlar los riesgos</t>
  </si>
  <si>
    <t xml:space="preserve">Suministrar recomendaciones para mejorar la eficiencia y eficacia de los controles. </t>
  </si>
  <si>
    <t>Proporcionar seguridad razonable con respecto al diseño e implementación de políticas, procedimientos y otros controles</t>
  </si>
  <si>
    <t>Evaluar si los procesos de gobierno de TI de la entidad apoyan las estrategias y los objetivos de la entidad</t>
  </si>
  <si>
    <t>Proporcionar información sobre la eficiencia, efectividad e integridad de los controles tecnológicos y, según sea apropiado, puede recomendar mejoras a las actividades de control específicas</t>
  </si>
  <si>
    <t>Información y Comunicación</t>
  </si>
  <si>
    <t xml:space="preserve">Obtener, generar y utilizar información relevante y de calidad para apoyar el funcionamiento del control interno. </t>
  </si>
  <si>
    <t xml:space="preserve">Comunicar internamente la información requerida para apoyar el funcionamiento del Sistema de Control Interno. </t>
  </si>
  <si>
    <t xml:space="preserve">Comunicarse con los grupos de valor, sobre los aspectos claves que afectan el funcionamiento del control interno. </t>
  </si>
  <si>
    <t>Gestionar información que da cuenta de las actividades cotidianas, compartiéndola en toda la entidad</t>
  </si>
  <si>
    <t>Desarrollar y mantener procesos de comunicación facilitando que todas las personas entiendan y lleven a cabo sus responsabilidades de control interno</t>
  </si>
  <si>
    <t>Facilitar canales de comunicación, tales como líneas de denuncia que permiten la comunicación anónima o confidencial, como complemento a los canales normales</t>
  </si>
  <si>
    <t>Asegurar que entre los procesos fluya información relevante y oportuna, así como hacia los ciudadanos, organismos de control y otros externos</t>
  </si>
  <si>
    <t>Informar sobre la evaluación a la gestión institucional y a resultados</t>
  </si>
  <si>
    <t>Implementar métodos de comunicación efectiva</t>
  </si>
  <si>
    <t>Recopilar información y comunicarla de manera resumida a la primera y la tercera línea de defensa con respecto a controles específicos</t>
  </si>
  <si>
    <t>Considerar costos y beneficios, asegurando que la naturaleza, cantidad y precisión de la información comunicada sean proporcionales y apoyen el logro de los objetivos</t>
  </si>
  <si>
    <t>Apoyar el monitoreo de canales de comunicación, incluyendo líneas telefónicas de denuncias</t>
  </si>
  <si>
    <t>Proporcionar a la gerencia información sobre los resultados de sus actividades</t>
  </si>
  <si>
    <t>Informar sobre la confiabilidad y la integridad de la información y las exposiciones a riesgos asociados y las violaciones a estas</t>
  </si>
  <si>
    <t>Proporcionar información respecto a la integridad, exactitud y calidad de la comunicación en consonancia con las necesidades de la alta dirección</t>
  </si>
  <si>
    <t>Comunicar a la primera y la segunda línea, aquellos aspectos que se requieren fortalecer relacionados con la información y comunicación</t>
  </si>
  <si>
    <t>Comunicar a la alta dirección asuntos que afectan el funcionamiento del control interno</t>
  </si>
  <si>
    <t>Diseño adecuado y efectivo del componente Actividades de Control</t>
  </si>
  <si>
    <t>Diseño adecuado y efectivo del componente Información y Comunicación</t>
  </si>
  <si>
    <t>Responder por la fiabilidad, integridad y seguridad de la información, incluyendo la información crítica de la entidad independientemente de cómo se almacene</t>
  </si>
  <si>
    <t xml:space="preserve">Establecer políticas apropiadas para el reporte de información fuera de la entidad y directrices sobre información de carácter reservado, personas autorizadas para brindar información, regulaciones de privacidad y tratamiento de datos personales, y en general todo lo relacionado con la comunicación de la información fuera de la entidad. </t>
  </si>
  <si>
    <t xml:space="preserve">Monitoreo o supervisión continua </t>
  </si>
  <si>
    <t>Diseño adecuado y efectivo del componente Monitoreo o Supervisión Continua</t>
  </si>
  <si>
    <t xml:space="preserve">Evaluar y comunicar las deficiencias de control interno de forma oportuna a las partes responsables de aplicar medidas correctivas </t>
  </si>
  <si>
    <t xml:space="preserve">Realizar evaluaciones continuas a los diferentes procesos o áreas de la entidad, en tiempo real, por parte de los líderes de proceso, teniendo en cuenta los indicadores de gestión, el manejo de los riesgos, los planes de mejoramiento, entre otros. </t>
  </si>
  <si>
    <t>Elaborar un plan de auditoría anual con enfoque de riesgos</t>
  </si>
  <si>
    <t>Llevar a cabo evaluaciones independientes de forma periódica, por parte del área de control interno o quien haga sus veces a través de la auditoría interna de gestión</t>
  </si>
  <si>
    <t>Determinar, a través de auditorías internas, si se han definido, puesto en marcha y aplicado los controles establecidos por la entidad de manera efectiva</t>
  </si>
  <si>
    <t>Determinar, a través de auditorías internas, las debilidades y fortalezas del control y de la gestión, así como el desvío de los avances de las metas y objetivos trazados</t>
  </si>
  <si>
    <t xml:space="preserve">Realimentar, a través de auditorías internas, sobre la efectividad de los controles </t>
  </si>
  <si>
    <t xml:space="preserve">Dar una opinión, a partir de las auditorías internas, sobre la adecuación y eficacia de los procesos de gestión de riesgos y control </t>
  </si>
  <si>
    <t>Evaluar periódicamente las prácticas de confiabilidad e integridad de la información de la entidad y recomienda, según sea apropiado, mejoras o implementación de nuevos controles y salvaguardas</t>
  </si>
  <si>
    <t>Realizar autoevaluaciones continuas y evaluaciones independientes para determinar el avance en el logro de las metas, resultados y objetivos propuestos, así como la existencia y operación de los componentes del Sistema de Control Interno</t>
  </si>
  <si>
    <t>Analizar las evaluaciones de la gestión del riesgo, elaboradas por la segunda línea de defensa</t>
  </si>
  <si>
    <t>Asegurar que los servidores responsables (tanto de la segunda como de la tercera línea defensa cuenten con los conocimientos necesarios y que se generen recursos para la mejora de sus competencias</t>
  </si>
  <si>
    <t>Efectuar seguimiento a los riesgos y controles de su proceso</t>
  </si>
  <si>
    <t>Informar periódicamente a la alta dirección sobre el desempeño de las actividades de gestión de riesgos de la entidad</t>
  </si>
  <si>
    <t>Comunicar deficiencias a la alta dirección o a las partes responsables para tomar las medidas correctivas, según corresponda</t>
  </si>
  <si>
    <t>Llevar a cabo evaluaciones para monitorear el estado de varios componentes del Sistema de Control Interno</t>
  </si>
  <si>
    <t>Monitorear e informar sobre deficiencias de los controles</t>
  </si>
  <si>
    <t>Suministrar información a la alta dirección sobre el monitoreo llevado a cabo a los indicadores de gestión, determinando si el logro de los objetivos está dentro de las tolerancias de riesgo establecidas</t>
  </si>
  <si>
    <t>Consolidar y generar información vital para la toma de decisiones</t>
  </si>
  <si>
    <t>Aprobar el Plan Anual de Auditoría propuesto por el jefe de control interno o quien haga sus veces, tarea asignada específicamente al Comité Institucional de Coordinación de Control Interno</t>
  </si>
  <si>
    <t>Establecer el plan anual de auditoría basado en riesgos, priorizando aquellos procesos de mayor exposición</t>
  </si>
  <si>
    <t>Generar información sobre evaluaciones llevadas a cabo por la primera y segunda línea de defensa</t>
  </si>
  <si>
    <t>Evaluar si los controles están presentes (en políticas y procedimientos) y funcionan, apoyando el control de los riesgos y el logro de los objetivos establecidos en la planeación institucional</t>
  </si>
  <si>
    <t>Establecer y mantener un sistema de monitoreado de hallazgos y recomendaciones</t>
  </si>
  <si>
    <t>Responsabilidades de la Alta dirección y Comité Institucional de Coordinación de Control Interno (línea estratégica)</t>
  </si>
  <si>
    <t>Responsabilidades de los servidores encargados del monitoreo y evaluación de controles y gestión del riesgo (segunda línea de defensa)</t>
  </si>
  <si>
    <t>Responsabilidades gerentes públicos y líderes de proceso (primera Línea de defensa)</t>
  </si>
  <si>
    <t>Responsabilidades del área de control interno (tercera línea de defensa)</t>
  </si>
  <si>
    <t>CALIFICACIÓN</t>
  </si>
  <si>
    <t>CATEGORÍAS</t>
  </si>
  <si>
    <t>Para ello, el cuadro contiene:</t>
  </si>
  <si>
    <t>Planeación y Ruta de acción (color naranja):  la idea es generar un plan de acción con base en el diagnóstico realizado. Los elementos mínimos que se proponen para ello, son:</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</si>
  <si>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</si>
  <si>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Subdirección administrativa (Gestores de Integridad)</t>
  </si>
  <si>
    <t>Comité Institucional de Coordinación de Control Interno</t>
  </si>
  <si>
    <t>Comité Institucional de Coordinación de Control Interno
(Control Interno)</t>
  </si>
  <si>
    <t>Oficina Asesora de Planeación</t>
  </si>
  <si>
    <t>Subdirección administrativa (Gestores de Integridad)
Comité Institucional de Coordinación de Control Interno
(Control Interno)</t>
  </si>
  <si>
    <t>Oficina Asesora de Planeación
Comité Institucional de Coordinación de Control Interno
(Control Interno)</t>
  </si>
  <si>
    <t>Subdirección Administrativa (Gestores de Integridad)</t>
  </si>
  <si>
    <t>Oficina Asesora de Planeación
Subdirección administrativa (Talento Humano)</t>
  </si>
  <si>
    <t>Asesoria de Control Interno</t>
  </si>
  <si>
    <t>Oficina Asesora de Planeación
Oficina Asesora TICs</t>
  </si>
  <si>
    <t>Oficina Asesora de Planeación
Oficina Asesora de Comunicaciones</t>
  </si>
  <si>
    <t>Oficina Asesora de Planeación
Oficina Asesora de Comunicaciones
Subdirección administrativa (Gestores de Integridad)</t>
  </si>
  <si>
    <t>Oficina Asesora de Planeación
Comité Institucional de Coordinación de Control Interno
(Control Interno)
Oficina Asesora de Comunicaciones</t>
  </si>
  <si>
    <t>RESPONSABLE</t>
  </si>
  <si>
    <t>EVIDENCIA</t>
  </si>
  <si>
    <t>CAJA DE LA VIVIENDA POPULAR</t>
  </si>
  <si>
    <t>Oficina Asesora de Planeación
Oficina Asesora de Comunicaciones
Subdirección administrativa (Gestores de Integridad)
Dirección Corporativa y CID
(Servicio al Ciudadano)</t>
  </si>
  <si>
    <t>Oficina Asesora de Planeación
Oficina Asesora de Comunicaciones
Subdirección administrativa (Gestores de Integridad)
Dirección Corporativa y CID
(Servicio al Ciudadano)</t>
  </si>
  <si>
    <t>Oficina Asesora de Planeación
Subdirección Administrativa
(Talento Humano)</t>
  </si>
  <si>
    <t xml:space="preserve">En el año 2018  se desarrollaron las fases de alistamiento, armonización, diagnóstico e implementación del Código de Integridad, el cual fue adoptado mediante la Resolución No. 3289 del 31 de agosto de 2018, previa conformación del grupo de gestores de integridad en el cual se encuentran tanto funcionarios como contratista del la Caja de la Vivienda Popular  (Resolución No. 3040 del 31 de julio de 2018), incluyendo en el diagnóstico la aplicación de una encuesta para identificar la percepción de estado de apropiación de los cinco valores adoptados (en la que participaron más de cien funcionarios y contratistas) por lo que se aplicaron actividades de promoción  (sensibilización video -sopa de letras ) de los valores de respecto y compromiso que fueron identificados como los valores prioritarios para trabajar en esta etapa de implementación. Reunión de socialización de plan de trabajo integridad y cuestionario de evaluación del sistema de control interno. </t>
  </si>
  <si>
    <t xml:space="preserve">Ruta \\10.216.160.201\calidad\38. MIPG\PRIMERA DIMENSION - TALENTO HUMANO\POLITICA DE INTEGRIDAD\DOCUMENTOS DE REFERENCIA </t>
  </si>
  <si>
    <t xml:space="preserve"> - Encuesta Integridad Etapa 3 Diagnóstico  e Informe de Resultados Diagnóstico de  la Integridad de Noviembre de 2018 Ruta \\10.216.160.201\calidad\38. MIPG\PRIMERA DIMENSION - TALENTO HUMANO\POLITICA DE INTEGRIDAD\DOCUMENTOS DE REFERENCIA </t>
  </si>
  <si>
    <t>En el plan estratégico de Talento Humano resolución 195 de 2019 se incorporó el plan de capacitación de los servidores públicos de la CVP, inducción y reinducción con el objetivo de generar lineamientos de gestión, control e integridad para el quehacer de los mismos.</t>
  </si>
  <si>
    <t>Ruta: https://www.cajaviviendapopular.gov.co/?q=Nosotros/la-cvp/plan-de-accion-integrado</t>
  </si>
  <si>
    <t xml:space="preserve">Ruta \\10.216.160.201\calidad\38. MIPG\PRIMERA DIMENSION - TALENTO HUMANO\POLITICA DE INTEGRIDAD\DOCUMENTOS DE REFERENCIA 
Memorando 2018IE16402 del 9 de Noviembre de 2018 e Informe de resultados de diagnóstico </t>
  </si>
  <si>
    <t>La CVP no cuenta con un proceso de manejo de información reservada</t>
  </si>
  <si>
    <t>Ruta QPRS  https://www.cajaviviendapopular.gov.co/sites/all/modules/contrib/govi_sdqs/assets/imgs/xEditar.png.pagespeed.ic.qJ2NmFR0RY.web
La CVP cuenta con canales de comunicación tales como:
* Correos electrónicos ( comunicaciones@cajaviviendapopular.gov.co)
* Redes Sociales (Twitter: @CVPBogota, Facebook: https://www.facebook.com/cajadelaviviendapopular/
* Página Web (https://www.cajaviviendapopular.gov.co/)</t>
  </si>
  <si>
    <t>Ruta: \\10.216.160.201\calidad\1. PROCESO DE GESTIÓN ESTRATÉGICA\MANUALES\208-PLA-Mn-06 PLAN ESTRATÉGICO DE LA CAJA DE LA VIVIENDA POPULAR
https://www.cajaviviendapopular.gov.co/?q=Nosotros/la-cvp/plan-estrategico-2016-2020</t>
  </si>
  <si>
    <t>La entidad cuenta con el Plan Estratégico de la CVP para la vigencia 2016-2020, donde se establecen las políticas, estrategias, objetivos estratégicos, metas a cumplir e indicadores. Fue adoptado mediante Resolución 764 del 14 de febrero de 2017. 
De igual forma, la Caja de la Vivienda Popular cuenta con el Mapa de Procesos, el cual fue ajustado en el mes de diciembre 2017 en aras de garantizar la mejora continua e interacción de los procesos de la entidad (16 procesos).</t>
  </si>
  <si>
    <t>\\10.216.160.201\Oficial\2018\COMITE DIRECTIVO</t>
  </si>
  <si>
    <t>Ruta: \\10.216.160.201\calidad\19. CONSOLIDADO MAPAS DE RIESGO\MATRIZ DE RIESGOS - PAAC\2018\MATRIZ DE RIESGOS - PAAC - 2018\3er. CORTE
\\10.216.160.201\calidad\19. CONSOLIDADO MAPAS DE RIESGO\MATRIZ DE RIESGOS - PAAC\2019\MATRIZ DE RIESGOS - PAAC FORMULACIÓN</t>
  </si>
  <si>
    <t>https://www.cajaviviendapopular.gov.co/?q=Nosotros/la-cvp/plan-de-accion-integrado</t>
  </si>
  <si>
    <t>Informe Ejecutivo de Resultados de evaluación y el Memorando 2018IE15140 https://www.cajaviviendapopular.gov.co/?q=Transparencia/estructura-organica/gestion-humana/evaluacion-del-desempeno
https://www.cajaviviendapopular.gov.co/?q=Transparencia/estructura-organica/gestion-humana/evaluacion-del-desempeno</t>
  </si>
  <si>
    <t>\\10.216.160.201\calidad\19. CONSOLIDADO MAPAS DE RIESGO\MATRIZ DE RIESGOS - PAAC\2019</t>
  </si>
  <si>
    <t xml:space="preserve">
\\10.216.160.201\calidad\19. CONSOLIDADO MAPAS DE RIESGO\MATRIZ DE RIESGOS - PAAC\2019\MATRIZ DE RIESGOS - PAAC FORMULACIÓN
</t>
  </si>
  <si>
    <t xml:space="preserve">
\\10.216.160.201\calidad\19. CONSOLIDADO MAPAS DE RIESGO\MATRIZ DE RIESGOS - PAAC\2019\MATRIZ DE RIESGOS - PAAC FORMULACIÓN</t>
  </si>
  <si>
    <t>Matriz de Riesgos - Plan Anticorrupción y atención al Ciudadano, abarca todos los procesos (16) de la entidad; por lo tanto, se sigue lo establecido por la metodología para manejar el esquema de identificación, análisis y valoración de riesgos, de forma que sea dinámico y pueda ser revisado y/o ajustado cuando se requiera, garantizando así la efectiva gestión del riesgo en la Caja de la Vivienda Popular.</t>
  </si>
  <si>
    <t>\\10.216.160.201\calidad\19. CONSOLIDADO MAPAS DE RIESGO\MATRIZ DE RIESGOS - PAAC\2019\MATRIZ DE RIESGOS - PAAC FORMULACIÓN
https://www.cajaviviendapopular.gov.co/?q=estrategia-anticorrupcion</t>
  </si>
  <si>
    <t xml:space="preserve">La entidad cuenta con el Plan Estratégico de la CVP, para la vigencia 2016-2020,  como instrumento a través del cual se definió su misión, visión, objetivos estratégicos, cuadro de indicadores, política del sistema integrado de gestión, política de administración del riesgo, procesos de la entidad, estructura organizacional, principios y valores, todo en armonía con los planes, programas y proyectos del Plan de Desarrollo Distrital Bogotá Mejor para Todos. 
</t>
  </si>
  <si>
    <t>Resolución 764 - 2017 - PLAN ESTRATÉGICO
Ruta: \\10.216.160.201\calidad\1. PROCESO DE GESTIÓN ESTRATÉGICA\MANUALES\208-PLA-Mn-06 PLAN ESTRATÉGICO DE LA CAJA DE LA VIVIENDA POPULAR
El Plan Estratégico de la Caja de la Vivienda Popular, puede ser consultado en la página web de la entidad en la siguiente ruta: 
http://www.cajaviviendapopular.gov.co/?q=Nosotros/la-cvp/plan-estrategico-2016-2020</t>
  </si>
  <si>
    <t xml:space="preserve">La entidad cuenta con La política de Administración del Riesgo, la cual fue adoptada mediante la Resolución 764 - 2017 PLAN ESTRATÉGICO, Artículo 1. 
Adicionalmente la CVP cuenta con la Política de Administración del Riesgo, la cual se encuentra publicada en la carpeta de Calidad y en la página de la entidad. </t>
  </si>
  <si>
    <t xml:space="preserve">
\\10.216.160.201\calidad\1. PROCESO DE GESTIÓN ESTRATÉGICA\MANUALES\208-PLA-Mn-06 PLAN ESTRATÉGICO DE LA CAJA DE LA VIVIENDA POPULAR
http://www.cajaviviendapopular.gov.co/?q=Nosotros/la-cvp/politicas</t>
  </si>
  <si>
    <t xml:space="preserve">Se adoptó en la entidad el Comité Institucional de Gestión y desempeño, RESOLUCIÓN 197 - 2019, mediante el cual se designan responsabilidades para la consecución de objetivos..  </t>
  </si>
  <si>
    <t>\\10.216.160.201\calidad\1. PROCESO DE GESTIÓN ESTRATÉGICA\DOCUMENTOS REFERENCIA\RESOLUCIONES</t>
  </si>
  <si>
    <t>Ruta: \\10.216.160.201\calidad
Ruta: \\10.216.160.201\calidad\30. PRESENTACIONES E INFORMES\SISTEMA INTEGRADO DE GESTIÓN\2018
\\10.216.160.201\calidad\30. PRESENTACIONES E INFORMES\SISTEMA INTEGRADO DE GESTIÓN\2019</t>
  </si>
  <si>
    <t xml:space="preserve">
Ruta: \\10.216.160.201\calidad\19. CONSOLIDADO MAPAS DE RIESGO\RIESGOS ANTICORRUPCIÓN\2018
Ruta Pagina Web: https://www.cajaviviendapopular.gov.co/?q=estrategia-anticorrupcion
</t>
  </si>
  <si>
    <t xml:space="preserve">Se evidencia la consolidación del Mapa de Riesgos para los procesos (16) de la entidad , cuyo propósito ha sido documentar el ejercicio de gestión de riesgos en la entidad, a fin de identificar y valorar aquellos que puedan afectar el logro de los Objetivos. 
En este instrumento se soporta el ejercicio realizado por los 16 procesos vinculado con la construcción del Mapa de Riesgos operacionales y de corrupción con sus acciones asociadas.
</t>
  </si>
  <si>
    <t xml:space="preserve">En la Caja de la Vivienda Popular, se valoran los controles a los riesgos dentro del formato de análisis de riesgos, adicional las acciones de manejo de riesgos constituyen en muchos casos el diseño efectivo de los controles a los riesgos.  
En la Caja de la Vivienda Popular, se valoran los controles a los riesgos dentro del formato de análisis de riesgos, adicional las acciones de manejo de riesgos constituyen en muchos casos el diseño efectivo de los controles a los riesgos.  
</t>
  </si>
  <si>
    <t>El nuevo marco de referencia establece definir los roles y las responsabilidades para la gestión del riesgo, las cuales han sido identificadas en el Procedimiento 2018-PLA-Pr-08 y adoptando la Metodología establecida por el DAFP. 
Ruta: \\10.216.160.201\calidad\1. PROCESO DE GESTIÓN ESTRATÉGICA\PROCEDIMIENTOS\208-PLA-Pr-08 ADMINISTRACIÓN DEL RIESGO
\\10.216.160.201\calidad\1. PROCESO DE GESTIÓN ESTRATÉGICA\DOCUMENTOS REFERENCIA\GUIA ADMINISTRACIÓN DEL RIESGO.zip</t>
  </si>
  <si>
    <t xml:space="preserve">
\\10.216.160.201\calidad\19. CONSOLIDADO MAPAS DE RIESGO\MATRIZ DE RIESGOS - PAAC\2018
\\10.216.160.201\calidad\19. CONSOLIDADO MAPAS DE RIESGO\MATRIZ DE RIESGOS - PAAC\2019\MATRIZ DE RIESGOS - PAAC FORMULACIÓN</t>
  </si>
  <si>
    <t>Se ha aplicado la metodología propuesta por el Departamento Administrativo de la Función Pública y la Secretaría de Transparencia de la Presidencia de la República, que facilitan la identificación de los riesgos de corrupción. 
Ruta: \\10.216.160.201\calidad\1. PROCESO DE GESTIÓN ESTRATÉGICA\PROCEDIMIENTOS\208-PLA-Pr-08 ADMINISTRACIÓN DEL RIESGO
\\10.216.160.201\calidad\1. PROCESO DE GESTIÓN ESTRATÉGICA\DOCUMENTOS REFERENCIA\GUIA ADMINISTRACIÓN DEL RIESGO.zip</t>
  </si>
  <si>
    <t xml:space="preserve">
\\10.216.160.201\calidad\19. CONSOLIDADO MAPAS DE RIESGO\MATRIZ DE RIESGOS - PAAC\2018
\\10.216.160.201\calidad\19. CONSOLIDADO MAPAS DE RIESGO\MATRIZ DE RIESGOS - PAAC\2019\MATRIZ DE RIESGOS - PAAC FORMULACIÓN
\\10.216.160.201\calidad\1. PROCESO DE GESTIÓN ESTRATÉGICA\PROCEDIMIENTOS\208-PLA-Pr-08 ADMINISTRACIÓN DEL RIESGO
\\10.216.160.201\calidad\1. PROCESO DE GESTIÓN ESTRATÉGICA\DOCUMENTOS REFERENCIA\GUIA ADMINISTRACIÓN DEL RIESGO.zip</t>
  </si>
  <si>
    <t>Durante la vigencia 2018, se efectuó la revisión por la Dirección, en la cual  se expuso la información de riesgos, a fin de ser considerada en el Marco de Reuniones Directivas, para monitorear el cumplimiento de cambios que puedan afectar la entidad. se tiene programado efectuar durante el mes de abril, la revisión por la Dirección, con el fin de poner a consideración el tema de Riesgos, y evaluar la incidencia de los riesgos identificados en el logro de los objetivos. 
Ruta: \\10.216.160.201\calidad\1. PROCESO DE GESTIÓN ESTRATÉGICA\DOCUMENTOS REFERENCIA\REVISIÓN POR LA DIRECCIÓN</t>
  </si>
  <si>
    <t>Ruta: \\10.216.160.201\calidad\1. PROCESO DE GESTIÓN ESTRATÉGICA\DOCUMENTOS REFERENCIA\REVISIÓN POR LA DIRECCIÓN</t>
  </si>
  <si>
    <t xml:space="preserve">Se evidencia la formulación y consolidación del Mapa de Riesgos para los procesos (16) de la entidad , cuyo propósito ha sido documentar el ejercicio de gestión de riesgos en la entidad, a fin de identificar y valorar aquellos que puedan afectar el logro de los Objetivos. 
En este instrumento se soporta el ejercicio realizado por los 16 procesos vinculado con la construcción del Mapa de Riesgos operacionales y de corrupción con sus acciones asociadas.
Dentro de la Matriz de Riesgos , se evidencian riesgos de corrupción, los cuales fueron revisados y valorados durante la vigencia. </t>
  </si>
  <si>
    <t xml:space="preserve">Desde la Oficina Asesora de Planeación, como responsables de la Política de Control Interno de la Entidad, se contribuye a la primera línea de defensa, efectuando seguimiento y observaciones, si aplican, de forma tal que se hagan ajustes o se revisen, posibles acciones de mejora dentro de cada proceso. 
</t>
  </si>
  <si>
    <t>\\10.216.160.201\calidad</t>
  </si>
  <si>
    <t xml:space="preserve">Durante la vigencia 2018, se efectuó la revisión por la Dirección, en la cual  se expuso la información de riesgos, a fin de ser considerada en el Marco de Reuniones Directivas, para monitorear el cumplimiento de cambios que puedan afectar la entidad. se tiene programado efectuar durante el mes de abril, la revisión por la Dirección, con el fin de poner a consideración el tema de Riesgos, y evaluar la incidencia de los riesgos identificados en el logro de los objetivos. 
</t>
  </si>
  <si>
    <t xml:space="preserve">El Mapa de Riesgos adoptado en la entidad fue ajustado según el lineamiento del  Departamento Administrativo de la Función Pública -  DAFP, acogido y divulgado; se han efectuado los respectivos seguimientos y publicación, de acuerdo a la  Normatividad. 
Se evidencia los seguimientos (4) y la respectiva consolidación del Mapa de Riesgos para los procesos (16) de la entidad , cuyo propósito ha sido documentar el ejercicio de la gestión de riesgos en la entidad, a fin de identificar y valorar aquellos que puedan afectar el logro de los Objetivos. 
En este instrumento se soporta el ejercicio realizado por los 16 procesos vinculado con la construcción del Mapa de Riesgos operacionales y de corrupción con sus acciones asociadas.
La Herramienta es revisada, consolidada y publicada de acuerdo a la Normatividad. </t>
  </si>
  <si>
    <t>\\10.216.160.201\calidad\19. CONSOLIDADO MAPAS DE RIESGO\MATRIZ DE RIESGOS - PAAC\2018</t>
  </si>
  <si>
    <t xml:space="preserve">De acuerdo a lo establecido en el marco de referencia para la Gestión de Riesgos, el Liderazgo para efectuar el acompañamiento metodológico,  seguimiento al desarrollo de las acciones consignadas en la Herramienta esta en cabeza de la Oficina Asesora de Planeación - Jefe de la oficina y su Equipo SIG. 
</t>
  </si>
  <si>
    <t xml:space="preserve">
Ruta: \\10.216.160.201\calidad\1. PROCESO DE GESTIÓN ESTRATÉGICA\PROCEDIMIENTOS\208-PLA-Pr-08 ADMINISTRACIÓN DEL RIESGO</t>
  </si>
  <si>
    <t>\\10.216.160.201\calidad\19. CONSOLIDADO MAPAS DE RIESGO\MATRIZ DE RIESGOS - PAAC\2018\MATRIZ DE RIESGOS - PAAC - 2018\3er. CORTE
Ruta: \\10.216.160.201\calidad\1. PROCESO DE GESTIÓN ESTRATÉGICA\PROCEDIMIENTOS\208-PLA-Pr-08 ADMINISTRACIÓN DEL RIESGO
Ruta Pagina Web: https://www.cajaviviendapopular.gov.co/?q=estrategia-anticorrupcion</t>
  </si>
  <si>
    <t xml:space="preserve">
\\10.216.160.201\calidad\19. CONSOLIDADO MAPAS DE RIESGO\MATRIZ DE RIESGOS - PAAC\2018
Ruta Pagina Web: https://www.cajaviviendapopular.gov.co/?q=estrategia-anticorrupcion
</t>
  </si>
  <si>
    <t>2018IE11346 SOLICITUD MATRIZ DE RIESGO - PAAC I CORTE
2018IE11240 SOLICITUD MATRIZ DE RIESGO - PAAC II CORTE
2018IE17736 SOLICITUD MATRIZ DE RIESGOS - PAAC III CORTE</t>
  </si>
  <si>
    <t xml:space="preserve">
\\10.216.160.201\calidad\19. CONSOLIDADO MAPAS DE RIESGO\MATRIZ DE RIESGOS - PAAC\2018\MATRIZ DE RIESGOS - PAAC - 2018
Ruta Pagina Web: https://www.cajaviviendapopular.gov.co/?q=estrategia-anticorrupcion
</t>
  </si>
  <si>
    <t>Teniendo en cuenta las necesidades de la estructura organizacional de la Entidad, se ajustó el mapa de procesos de la Caja de la Vivienda Popular y se adoptó mediante Resolución 4978 del 29 de diciembre de 2017. 
De igual forma se ajustaron las caracterizaciones para los 16 procesos de la Entidad, con el fin de ser ajustadas a la normatividad vigente y a la nueva estructura organizacional. 
16 Caracterizaciones actualizadas.
Ruta :  \\10.216.160.201\calidad
Oficio 2018IE3908 Actualización Caracterización Procesos</t>
  </si>
  <si>
    <t>Ruta :  \\10.216.160.201\calidad
Oficio 2018IE3908 Actualización Caracterización Procesos</t>
  </si>
  <si>
    <t>\\10.216.160.201\calidad\1. PROCESO DE GESTIÓN ESTRATÉGICA\PROCEDIMIENTOS\208-PLA-Pr-08 ADMINISTRACIÓN DEL RIESGO
\\10.216.160.201\calidad\19. CONSOLIDADO MAPAS DE RIESGO\MATRIZ DE RIESGOS - PAAC\2018
Ruta Página Web: 
https://www.cajaviviendapopular.gov.co/?q=estrategia-anticorrupcion</t>
  </si>
  <si>
    <t>\\10.216.160.201\calidad\1. PROCESO DE GESTIÓN ESTRATÉGICA\PROCEDIMIENTOS\208-PLA-Pr-08 ADMINISTRACIÓN DEL RIESGO
\\10.216.160.201\calidad\19. CONSOLIDADO MAPAS DE RIESGO\MATRIZ DE RIESGOS - PAAC\2018</t>
  </si>
  <si>
    <t xml:space="preserve">
\\10.216.160.201\calidad</t>
  </si>
  <si>
    <t>Ruta: \\10.216.160.201\calidad
https://www.cajaviviendapopular.gov.co/</t>
  </si>
  <si>
    <t xml:space="preserve">
\\10.216.160.201\calidad\19. CONSOLIDADO MAPAS DE RIESGO\MATRIZ DE RIESGOS - PAAC\2018\MATRIZ DE RIESGOS - PAAC - 2018
Ruta Pagina Web: https://www.cajaviviendapopular.gov.co/?q=estrategia-anticorrupcion
\\10.216.160.201\calidad\14. PROCESO GESTIÓN TECNOLOGÍA DE LA INFORMACIÓN Y COMUNICACIONES</t>
  </si>
  <si>
    <t>https://www.cajaviviendapopular.gov.co/?q=search/node/proyectos
\\10.216.160.201\calidad</t>
  </si>
  <si>
    <t xml:space="preserve">Ruta carpeta de Calidad:
\\10.216.160.201\calidad\19. CONSOLIDADO MAPAS DE RIESGO\MATRIZ DE RIESGOS - PAAC\2019
Página web: 
https://www.cajaviviendapopular.gov.co/?q=estrategia-anticorrupcion </t>
  </si>
  <si>
    <t>\\10.216.160.201\calidad\19. CONSOLIDADO MAPAS DE RIESGO\MATRIZ DE RIESGOS - PAAC\2018\MATRIZ DE RIESGOS - PAAC - 2018</t>
  </si>
  <si>
    <t xml:space="preserve">La Oficina Asesora de Planeación revisa, ajusta y consolida la información suministrada por los diferentes procesos de la entidad; ésta, a su vez, es publicada en la carpeta de calidad, la intranet y en la página Web de la entidad, con el fin de que los usuarios internos y externos encuentren la información disponible y se mantenga la trazabilidad.
La información requerida es suministrada en el momento que se requiere. </t>
  </si>
  <si>
    <t xml:space="preserve">
\\10.216.160.201\calidad
\\10.216.160.201\calidad\2. PROCESO DE GESTIÓN DE COMUNICACIONES\PROCEDIMIENTOS\208-COM-Pr-05 COMUNICACIÓN ESTRATÉGICA Y ORGANIZACIONAL</t>
  </si>
  <si>
    <t>Se hace mediante las reuniones del Comité Directivo, donde se tratan los diferentes temas que pueden afectar el buen desarrollo y el logro de los objetivos estratégicos de la entidad, así como también los resultados de los diferentes informes y auditorías internas y externas realizadas a los Procesos de la Entidad.</t>
  </si>
  <si>
    <t>\\10.216.160.201\calidad
https://www.cajaviviendapopular.gov.co/</t>
  </si>
  <si>
    <t>\\10.216.160.201\calidad
https://www.cajaviviendapopular.gov.co/
* Intranet: http://192.168.0.6/
* comunicacines@cajaviviendapopular.gov.co</t>
  </si>
  <si>
    <t>Ruta: \\10.216.160.201\calidad
\\10.216.160.201\calidad
https://www.cajaviviendapopular.gov.co/
* Intranet: http://192.168.0.6/
* comunicacines@cajaviviendapopular.gov.co</t>
  </si>
  <si>
    <t>La CVP cuenta con el botón de transparencia en la página web donde se carga toda la información institucional y resultados
La entidad realiza la rendición de cuentas y al final de cada vigencia presenta un informe de resultados de la gestión (complementar con Planeación y Comunicaciones) 
La CVP cuenta con el botón de transparencia en la página web donde se carga toda la información institucional y resultados</t>
  </si>
  <si>
    <t>https://www.cajaviviendapopular.gov.co/
Ruta: ttps://www.cajaviviendapopular.gov.co/?q=Nosotros/Informes/rendicion-de-cuentas (año 2018)
https://www.cajaviviendapopular.gov.co/</t>
  </si>
  <si>
    <t xml:space="preserve">Desde La Oficina Asesora de Planeación se propende porque la  naturaleza, cantidad y precisión de la información comunicada, por la entidad, aporte al logro de los objetivos institucionales y al cumplimiento de la Normatividad. </t>
  </si>
  <si>
    <t>https://www.cajaviviendapopular.gov.co/?q=Nosotros/Informes/informes-de-gestion</t>
  </si>
  <si>
    <t xml:space="preserve">
Ruta: \\10.216.160.201\calidad</t>
  </si>
  <si>
    <t xml:space="preserve">Se ejecutó el seguimiento a la Matriz de Riesgos de la entidad en su respectivo corte (diciembre 31 - 2018), realizando el monitoreo y análisis de los riesgos para cada proceso,  en la cual se determinaron acciones que conllevan a mitigar la ocurrencia de los mismos. 
De igual forma se identificaron algunas actividades que no corresponden al riesgo relacionado en la Matriz, enviando las observaciones por correo Institucional, efectuando reuniones con los enlaces de procesos y ejecutando los respectivos ajustes, consolidación y publicación en la carpeta de calidad y en la pagina web de la entidad.
</t>
  </si>
  <si>
    <t>Ruta: \\10.216.160.201\calidad\19. CONSOLIDADO MAPAS DE RIESGO\RIESGOS ANTICORRUPCIÓN\2018
Ruta Pagina Web: https://www.cajaviviendapopular.gov.co/?q=estrategia-anticorrupcion</t>
  </si>
  <si>
    <t xml:space="preserve">
Ruta: \\10.216.160.201\calidad\1. PROCESO DE GESTIÓN ESTRATÉGICA\DOCUMENTOS REFERENCIA\REVISIÓN POR LA DIRECCIÓN
\\10.216.160.201\Oficial\2018\COMITE DIRECTIVO</t>
  </si>
  <si>
    <t xml:space="preserve">Desde la Oficina Asesora de Planeación, se desarrollan las evaluaciones de la segunda línea de defensa, las cuales se ejecutan mediante el seguimiento a los planes de acción de los procesos y sus respectivos indicadores. 
</t>
  </si>
  <si>
    <t>\\10.216.160.201\calidad\21. CONSOLIDADO PLANES DE ACCIÓN DE GESTIÓN\2018\IV TRIMESTRE</t>
  </si>
  <si>
    <t xml:space="preserve">La Oficina Asesora de Planeación en cumplimiento de la responsabilidad asignada del monitoreo desde la segunda línea de defensa en sus informes de seguimiento a los indicadores y las herramientas de gestión, hace entrega de observaciones a los diferentes procesos, con el fin de emitir conceptos frente a la aplicación efectiva de los controles en las Herramientas de Gestión.
</t>
  </si>
  <si>
    <t>https://www.cajaviviendapopular.gov.co/?q=Nosotros/la-cvp/indicadores-de-gestion-de-proyectos-de-inversi%C3%B3n
\\10.216.160.201\calidad\17. CONSOLIDADO INDICADORES DE PROCESOS\2018
\\10.216.160.201\calidad\21. CONSOLIDADO PLANES DE ACCIÓN DE GESTIÓN\2018\IV TRIMESTRE</t>
  </si>
  <si>
    <t xml:space="preserve">
\\10.216.160.201\calidad\19. CONSOLIDADO MAPAS DE RIESGO\MATRIZ DE RIESGOS - PAAC\2018\MATRIZ DE RIESGOS - PAAC - 2018
Ruta Pagina Web: https://www.cajaviviendapopular.gov.co/?q=estrategia-anticorrupcion
\\10.216.160.201\calidad\14. PROCESO GESTIÓN TECNOLOGÍA DE LA INFORMACIÓN Y COMUNICACIONES\PROCEDIMIENTOS</t>
  </si>
  <si>
    <t>Demostrar el compromiso con la integridad (valores) y principios del servicio público, por parte de todos los servidores de la entidad, independientemente de las funciones que desempeñan</t>
  </si>
  <si>
    <t>Resolución 5177 del 20 de noviembre de 2018
\\10.216.160.201\calidad\12. PROCESO GESTIÓN DEL TALENTO HUMANO\MANUALES\MANUAL DE FUNCIONES
https://www.cajaviviendapopular.gov.co/?q=Nosotros/Gestion-Humana/manual-de-funciones
Resolución 197 del 31 de enero de 2019
\\10.216.160.201\calidad\1. PROCESO DE GESTIÓN ESTRATÉGICA\DOCUMENTOS REFERENCIA\RESOLUCIONES
Plan Anual de Gestión 208-PLA-Ft-55
\\10.216.160.201\calidad\21. CONSOLIDADO PLANES DE ACCIÓN DE GESTIÓN\2018</t>
  </si>
  <si>
    <t>El proceso de Talento Humano, fue acogido, como proceso estratégico, en el año 2017, mediante Resolución 4978 del 29 de diciembre de 2017  -mediante la cual se actualizó el MAPA DE PROCESOS de la entidad. 
Se elaboró y aprobó el 208-PLA-Mn-06 Plan Estratégico de Talento Humano mediante la resolución No. 195 del 31 de enero de 2019.
Se cuenta con Plan Anual de Gestión 208-PLA-Ft-55 del proceso de Gestión del Talento Humano, en el cual se establecen actividades que dan cumplimiento a los objetivos institucionales.</t>
  </si>
  <si>
    <t>Resolución 4978 del 29 de diciembre de 2017
\\10.216.160.201\calidad\1. PROCESO DE GESTIÓN ESTRATÉGICA\DOCUMENTOS REFERENCIA\RESOLUCIONES
208-PLA-Mn-06 Plan Estratégico de Talento Humano 
Ruta //www.cajaviviendapopular.gov.co/?q=Nosotros/la-cvp/plan-de-accion-integrado
\\10.216.160.201\calidad\1. PROCESO DE GESTIÓN ESTRATÉGICA\MANUALES\208-PLA-Mn-06 PLAN ESTRATÉGICO DE LA CAJA DE LA VIVIENDA POPULAR
208-PLA-Ft-55 del proceso de Gestión del Talento Humano
\\10.216.160.201\calidad\21. CONSOLIDADO PLANES DE ACCIÓN DE GESTIÓN\2018\FORMULACIONES</t>
  </si>
  <si>
    <t xml:space="preserve">
Procedimiento de Administración del Riesgo código: 208-PLA-Pr-08 
\\10.216.160.201\calidad\1. PROCESO DE GESTIÓN ESTRATÉGICA\PROCEDIMIENTOS\208-PLA-Pr-08 ADMINISTRACIÓN DEL RIESGO
\\10.216.160.201\calidad\19. CONSOLIDADO MAPAS DE RIESGO\MATRIZ DE RIESGOS - PAAC\2019
https://www.cajaviviendapopular.gov.co/?q=estrategia-anticorrupcion
Memorando 2019IE1245 de 12 de febrero - 2019.</t>
  </si>
  <si>
    <t xml:space="preserve">Los procesos de:
14. PROCESO GESTIÓN TECNOLOGÍA DE LA INFORMACIÓN Y COMUNICACIONES
2. PROCESO DE GESTIÓN DE COMUNICACIONES
No han asignado aún el enlace que apoyará la implementación de MIPG. </t>
  </si>
  <si>
    <t xml:space="preserve">Se creo Comité de Coordinación de Control Interno de la Caja de la Vivienda Popular mediante resolución 5658 del 13 de Diciembre de 2018.
Se realizó primera sesión ordinaría del Comité Institucional de Coordinación de Control Interno el día 11 de febrero de 2019.
Con la adopción del código de integridad y las estrategias de diagnóstico e implementación de los valores,  la Caja de la Vivienda Popular generó los mecanismos para dar cumplimiento a los estándares de la política distrital de integridad y servicio publico. De igual forma, en la  reunión de socialización de plan de trabajo integridad de fecha 22 de Febrero de 2019 se presentó  cuestionario de evaluación del sistema de control interno. </t>
  </si>
  <si>
    <t>Resolución 5658 de 13 de diciembre de 2018
Acta de Comité Institucional de Coordinación de Control Interno el día 11 de febrero de 2019.
\\10.216.160.201\control interno\2019\2. 036 INFORMES\.036.8 DE GESTIÓN\COMITE CONTROL INTERNO\02. 11Feb2019</t>
  </si>
  <si>
    <t xml:space="preserve">Resolución 5658 del 13 de Diciembre de 2018
Acta de Comité Institucional de Coordinación de Control Interno el día 11 de febrero de 2019.
\\10.216.160.201\control interno\2019\2. 036 INFORMES\.036.8 DE GESTIÓN\COMITE CONTROL INTERNO\02. 11Feb2019
Actividades de implementación (registro fotográfico) . Informe ejecutivo de resultados de Herramienta de diagnóstico. Ruta \\10.216.160.201\calidad\38. MIPG\PRIMERA DIMENSION - TALENTO HUMANO\POLITICA DE INTEGRIDAD\DOCUMENTOS DE REFERENCIA </t>
  </si>
  <si>
    <t>Se deben presentar los resultados de la gestión realizada por los gestores de integridad en el Comité Institucional de Coordinación de Control Interno</t>
  </si>
  <si>
    <t xml:space="preserve">En el comité directivo se presenta los seguimientos de los proyectos y la gestión realizada por cada una de las dependencias, igualmente se presenta alertas sobre temas administrativos y misionales que requieran ser ejecutadas par el cumplimiento de los objetivos institucionales.
</t>
  </si>
  <si>
    <t>Evidencia: actas de comité directivo 2018 en custodia de jefe de la oficina asesora de planeación como secretario designado del comité</t>
  </si>
  <si>
    <t>Frente a este elemento en particular se cuenta con la Resolución 4978 del 29 de diciembre de 2017, por la cual se Modificar el Mapa de Procesos que integra el Plan Estratégico y se evidencia que el proceso Gestión del Talento Humano obedece a una línea de procesos estratégica (Evidencia N° 06. RESOLUCIÓN 4978 - MAPA DE PROCESOS).
Igualmente se cuenta con el 208-PLA-Mn-06 Plan Estratégico de Talento Humano mediante la resolución No. 195 del 31 de enero de 2019.</t>
  </si>
  <si>
    <t xml:space="preserve"> 208-PLA-Mn-06 Plan Estratégico de Talento Humano mediante la resolución No. 195 del 31 de enero de 2019
\\10.216.160.201\calidad\12. PROCESO GESTIÓN DEL TALENTO HUMANO\MANUALES\208-SADM-Mn-09 PLAN ESTRATÉGICO DE GESTIÓN DEL TALENTO HUMANO</t>
  </si>
  <si>
    <t>Se debe realizar seguimiento al plan de gestión de talento humano dentro del Comité Directivo o en el Comité Institucional de Coordinación de Control Interno</t>
  </si>
  <si>
    <t xml:space="preserve">\\10.216.160.201\Oficial\2018\COMITE DIRECTIVO
\\10.216.160.201\calidad\21. CONSOLIDADO PLANES DE ACCIÓN DE GESTIÓN\2018
</t>
  </si>
  <si>
    <t>\\10.216.160.201\calidad\21. CONSOLIDADO PLANES DE ACCIÓN DE GESTIÓN\2018</t>
  </si>
  <si>
    <t xml:space="preserve">
Ruta: https://www.cajaviviendapopular.gov.co/?q=search/node/indicadores
\\10.216.160.201\calidad\21. CONSOLIDADO PLANES DE ACCIÓN DE GESTIÓN\2018</t>
  </si>
  <si>
    <t>La Caja de la Vivienda Popular, publica en la página web los indicadores de gestión de los proyectos de inversión, donde se denota: el objetivo estratégico, meta, indicador y el avance de la anualidad de cara al PDD, como se puede ver en la imagen adjunta en la columna de verificación. Se realiza seguimiento periódico, para  identificar posibles amenazas que impidan cumplir con las metas establecidas.
De manera trimestral se consolida la información de los seguimientos de los Planeas de acción de Gestión por Proceso y se publica en la carpeta de calidad.</t>
  </si>
  <si>
    <t>Se deben establecer planes de mejora cuando no se cumplan actividades del Plan de Acción de Gestión por procesos para garantizar el cumplimiento de los objetivos de la entidad</t>
  </si>
  <si>
    <t>El análisis de la efectividad de los controles y la generación de información para la toma de decisiones se da principalmente por medio de las auditorias internas y los informes de Ley emitidos por la Asesoría de Control Interno, en el cual dentro de su análisis se ve reflejado las conclusiones y las recomendaciones producto del informe desarrollado. 
Para evidenciar el avance en los diferentes frentes de acuerdo a los roles asignados a la Asesoría de control Interno se cuenta con el instrumento Plan Anual de Auditorías que contiene el seguimiento de las acciones desarrolladas.</t>
  </si>
  <si>
    <t>\\10.216.160.201\control interno\2018\1. 068 AUDITORÍAS\068.1 INTERNAS\0. ProgramaAnualAuditorías</t>
  </si>
  <si>
    <t>Se cuenta con el esquema de publicación de información de la página Web de la Caja de la Vivienda Popular, en el cual se identifica el tipo de información, idioma, medio de conservación, formato, fecha de generación de la información, frecuencia de actualización, lugar de consulta, responsable de la producción de la información y responsable de publicación.
Adicional a lo anterior se cuenta con Informe de seguimiento al cumplimiento de la Ley 1712 del 28 de marzo de 2018 en el que se evidencia el grado de cumplimiento de lo dispuesto en el esquema de publicación e información.</t>
  </si>
  <si>
    <t xml:space="preserve">Se da desde el marco de las auditorias internas las cuales se desarrollan de manera técnica y acorde con las políticas y prácticas apropiadas, estas se documentan a través de los informes de auditoria,  en los que se mencionan los hallazgos, recomendaciones y oportunidades de mejora al proceso, los cuales deben ser expuestos a los lideres de procesos para que ellos con su equipo de trabajo formulen las acciones que permitirán corregir o prevenir situaciones que propendan en el incumplimiento de las metas propuestas. Estas acciones son monitoreadas en el consolidado de planes de mejoramiento donde se evidencia el seguimiento realizado a lo pactado, por otra parte la oficina de Control Interno cuenta con un Procedimiento de Auditoría Interna y Visitas Especiales.
</t>
  </si>
  <si>
    <t>\\10.216.160.201\control interno\2018\1. 068 AUDITORÍAS\068.1 INTERNAS
\\10.216.160.201\control interno\2018\3. 054 PLANES\INTERNO\PrimerSeguimiento2018IE15776</t>
  </si>
  <si>
    <t>Con el fin de informar sobre el cumplimiento de las responsabilidades específicas, la Asesoría de Control Interno publica los documentos relacionados con el desarrollo de su gestión. En la pagina web de la entidad se puede encontrar:
Los informes de gestión, evaluación y auditorias en: https://www.cajaviviendapopular.gov.co/?q=informes-de-gestion-evaluacion-y-auditorias
Los informes del estado del control interno:
https://www.cajaviviendapopular.gov.co/?q=informe-del-estado-del-control-interno
Los informes de planes de mejoramiento:
https://www.cajaviviendapopular.gov.co/?q=planes-de-mejoramiento</t>
  </si>
  <si>
    <t>Los informes de gestión, evaluación y auditorias en: https://www.cajaviviendapopular.gov.co/?q=informes-de-gestion-evaluacion-y-auditorias
Los informes del estado del control interno:
https://www.cajaviviendapopular.gov.co/?q=informe-del-estado-del-control-interno
Los informes de planes de mejoramiento:
https://www.cajaviviendapopular.gov.co/?q=planes-de-mejoramiento</t>
  </si>
  <si>
    <t xml:space="preserve">De acuerdo con la modificación realizada en el mes de Abril - 2018, se estableció, como criterio en la metodología a aplicarse, centrar  la atención en los riesgos que tengan una mayor valoración residual para el despliegue de acciones. 
</t>
  </si>
  <si>
    <t xml:space="preserve">Ruta: \\10.216.160.201\calidad\1. PROCESO DE GESTIÓN ESTRATÉGICA\PROCEDIMIENTOS\208-PLA-Pr-08 ADMINISTRACIÓN DEL RIESGO
\\10.216.160.201\calidad\19. CONSOLIDADO MAPAS DE RIESGO\MATRIZ DE RIESGOS - PAAC\2019
Página web: 
https://www.cajaviviendapopular.gov.co/?q=estrategia-anticorrupcion </t>
  </si>
  <si>
    <t>\\10.216.160.201\control interno\2019\2. 036 INFORMES\.036.8 DE GESTIÓN\COMITE CONTROL INTERNO</t>
  </si>
  <si>
    <t>Se debe realizar seguimiento por parte de los supervisores e interventores de contratos a los riesgos identificados.</t>
  </si>
  <si>
    <t>La asesoría de Control Interno, en cumplimiento de su rol de Liderazgo Estratégico brindó acompañamiento permanente a la Oficina Asesora de Planeación en la elaboración y socialización del instrumento diseñado para la Gestión de Riesgos en la CVP. (208-PLA-Pr-08 Administración del Riesgo V5) Dicho procedimiento está vigente desde el 25 de abril de 2018.</t>
  </si>
  <si>
    <t>\\10.216.160.201\calidad\1. PROCESO DE GESTIÓN ESTRATÉGICA\PROCEDIMIENTOS\208-PLA-Pr-08 ADMINISTRACIÓN DEL RIESGO</t>
  </si>
  <si>
    <t>https://www.cajaviviendapopular.gov.co/?q=estrategia-anticorrupcion</t>
  </si>
  <si>
    <t>Actas de comité SIG</t>
  </si>
  <si>
    <t>La publicación en la página web de la entidad del informe al seguimiento al PAAC por parte de la Asesoría de Control Interno permite revisar la aplicación del control al componente Mapa de Riesgos.
Por otra parte, el procedimiento de Administración del Riesgo establece: "se realizará el seguimiento tres veces al año, de manera que se verifique la realización de las acciones definidas en el plan de manejo de riesgo, evaluando si disminuyó el nivel del mismo y así se permita la actualización y mejora continua de los mapas de riesgos de la entidad" en virtud de lo anterior el procedimiento describe las acciones necesarias para revisar la efectividad del monitoreo a los riesgos de la entidad, no obstante, se hace necesario incluir en el procedimiento al responsable de la actualización y mejora continua de los mapas de riesgo de la entidad. (Evidencia 5. 208-PLA-Pr-08 Administración del Riesgo V5)</t>
  </si>
  <si>
    <t>El procedimiento de Administración del Riesgo determina la clasificación de los riesgos en función de su probabilidad de ocurrencia, la cual está plasmada en el Mapa de Riesgos de la entidad.  (Evidencia 5. 208-PLA-Pr-08 Administración del Riesgo V5)
De igual manera las alertas sobre la probabilidad del riesgo se realizan publicando el Mapa de Riesgos en la página web de la entidad. Disponible en: https://www.cajaviviendapopular.gov.co/?q=estrategia-anticorrupcion</t>
  </si>
  <si>
    <t xml:space="preserve">La entidad cuenta con La política de Administración del Riesgo, la cual fue adoptada mediante la Resolución 764 - 2017 PLAN ESTRATÉGICO, Artículo 1. 
Se ajustó el Procedimiento con  el fin de estar bajo el marco de referencia, definiendo los  criterios de operación para la gestión del riesgo </t>
  </si>
  <si>
    <t xml:space="preserve">Resolución 764 - 2017 PLAN ESTRATÉGICO 
Ruta: \\10.216.160.201\calidad\1. PROCESO DE GESTIÓN ESTRATÉGICA\PROCEDIMIENTOS\208-PLA-Pr-08 ADMINISTRACIÓN DEL RIESGO
</t>
  </si>
  <si>
    <t>Los responsables de cada proceso son los encargados del desarrollo de acciones para dar tratamiento a los hallazgos detectados en los procesos de evaluación. Prueba de ello es que el plan de mejoramiento esta constituido por el total de acciones planteadas para cada uno de los hallazgos identificados. ( 208-CI-Ft-05 Plan de Mejoramiento V5)</t>
  </si>
  <si>
    <t>\\10.216.160.201\control interno\2018\3. 054 PLANES\INTERNO\PrimerSeguimiento2018IE15776</t>
  </si>
  <si>
    <t>208-PLA-Pr-08 Administración del Riesgo V5</t>
  </si>
  <si>
    <t>La operatividad del subsistema de seguridad de la información en La Caja de la Vivienda Popular, está fundamentada en la Política de Seguridad de la Información, la cual establece un modelo de gestión como la herramienta que permite identificar y minimizar los riesgos a los cuales se expone la información de tal forma que se optimicen los costos operativos y administrativos y se propicie una cultura de seguridad, con el fin de proteger los activos de información (físicos, información, infraestructura y humanos)
La ejecución de los procedimientos se realiza para algunos casos de manera permanente y en otros casos, a través de solicitud expresa del usuario o líder de proceso, mediante requerimiento al buzón de correo de soporte de la Oficina TIC, los cuales son administrados a través de una plataforma e help desk que permite identificar origen de la solicitud, clasificación, complejidad, acciones desarrolladas para su solución, tiempos de respuesta, etc.</t>
  </si>
  <si>
    <t>0\\10.216.160.201\calidad\14. PROCESO GESTIÓN TECNOLOGÍA DE LA INFORMACIÓN Y COMUNICACIONES\MANUALES\208-DGC-Mn-07 - POLITICA DE SEGURIDAD INFORMATICA</t>
  </si>
  <si>
    <t>La Oficina TIC pertenece al equipo de Seguridad de Información del Distrito - segurinfo, en el cual se comparte información relacionada con seguridad de la información, ataques cibernéticos y medidas de seguridad, la cual es replicada al interior de la entidad y con la cual se desarrollan gestiones que buscan proteger la información y recursos tecnológicos de la entidad.</t>
  </si>
  <si>
    <t>Boletines de seguridad de CSIRT y seguringo compartida entre los diferentes integrantes del grupo del distrito</t>
  </si>
  <si>
    <t>En cumplimiento del Decreto 124 de 2016, la Asesoría de Control Interno realiza el seguimiento y control a la implementación y los avances de las actividades consignadas en el Plan Anticorrupción y Atención al Ciudadano cada cuatro (4) meses, dentro de este seguimiento se incluye el control a la Matriz de Riesgos.</t>
  </si>
  <si>
    <t>\\10.216.160.201\control interno\2018\2. 036 INFORMES\.036.8 DE GESTIÓN\PAAC</t>
  </si>
  <si>
    <t>Se deben verificar mas a fondo el diseño y efectividad de los controles</t>
  </si>
  <si>
    <t>La Oficina Asesora de Planeación revisa, ajusta y consolida la información suministrada por los diferentes procesos de la entidad; ésta, a su vez, es publicada en la carpeta de calidad, la intranet y en la página Web de la entidad, con el fin de que los usuarios internos y externos encuentren la información disponible y se mantenga la trazabilidad.
La información requerida es suministrada en el momento que se requiere. 
La OAC cuenta con un procedimiento de Comunicación Interna donde se establecen las herramientas comunicativas, con base a las publicaciones que se realizan dentro de la entidad. 
Nombre: COMUNICACIÓN ESTRATÉGICA INTERNA Y/U ORGANIZACIONAL (Código: 208-COM-Pr-05)</t>
  </si>
  <si>
    <t>Actas de Comité Directivo</t>
  </si>
  <si>
    <t>https://www.cajaviviendapopular.gov.co/
Pr CONTROL DE REGISTRO, 45. Pr-15 CONTROL DOCUMENTAL - V7 y 46. NORMA FUNDAMENTAL
Plan Estratégico de Comunicaciones 2018
\\10.216.160.201\calidad\2. PROCESO DE GESTIÓN DE COMUNICACIONES\PLAN ESTRATÉGICO\2018
GESTIÓN DE CONTENIDOS EN WEB E INTRANET  
\\10.216.160.201\calidad\2. PROCESO DE GESTIÓN DE COMUNICACIONES\PROCEDIMIENTOS\208-COM-Pr-03 ADMINISTRACIÓN Y GESTIÓN DE CONTENIDOS EN WEB E INTRANET
REDES SOCIALES YO MEDIOS DIGITALES  
\\10.216.160.201\calidad\2. PROCESO DE GESTIÓN DE COMUNICACIONES\PROCEDIMIENTOS\208-COM-Pr-04 ADMINISTRACIÓN DE REDES SOCIALES YO MEDIOS DIGITALES
COMUNICACIÓN ESTRATÉGICA Y ORGANIZACIONAL  
\\10.216.160.201\calidad\2. PROCESO DE GESTIÓN DE COMUNICACIONES\PROCEDIMIENTOS\208-COM-Pr-05 COMUNICACIÓN ESTRATÉGICA Y ORGANIZACIONAL
COMUNICACIÓN EXTERNA  
\\10.216.160.201\calidad\2. PROCESO DE GESTIÓN DE COMUNICACIONES\PROCEDIMIENTOS\208-COM-Pr-06 COMUNICACIÓN EXTERNA
https://www.cajaviviendapopular.gov.co/?q=transparencia-0</t>
  </si>
  <si>
    <t xml:space="preserve">La CVP cuenta con medios de comunicación, en los cuales los beneficiarios, ciudadanos, funcionarios, contratistas, ente de control, pueden comunicarse con la entidad. 
De igual forma, en el proceso de Comunicaciones se cuenta con procedimientos y documentos que dan cuenta de la comunicación interna y externa en la entidad. </t>
  </si>
  <si>
    <t xml:space="preserve">Desde la Oficina Asesora de Planeación, se valida, revisa y consolida el avance en el logro de las metas, resultados y objetivos propuestos, efectuando seguimiento y observaciones, si aplican, de forma tal que se hagan ajustes o se revisen, posibles acciones de mejora dentro de cada proceso. También se hace a través de los diferentes informes que realiza la Asesoría de Control Interno, los cuales son socializados en la Carpeta Calidad y publicados en la página Web de la entidad. Disponible en: https://www.cajaviviendapopular.gov.co/?q=informes-de-gestion-evaluacion-y-auditorias
</t>
  </si>
  <si>
    <t xml:space="preserve">\\10.216.160.201\calidad\21. CONSOLIDADO PLANES DE ACCIÓN DE GESTIÓN\2018
</t>
  </si>
  <si>
    <t>\\10.216.160.201\control interno\2018\2. 036 INFORMES\.036.8 DE GESTIÓN\PORMENORIZADO</t>
  </si>
  <si>
    <t>\\10.216.160.201\control interno\2019\1. 068 AUDITORIAS\068.1 INTERNAS\0. ProgramaAnualAuditorías</t>
  </si>
  <si>
    <t>La Asesoría de Control Interno en cumplimiento del Plan Anual de Auditorias para la vigencia. (Plan Anual de Auditorias 2019 ) realiza auditorías internas y seguimientos e informes de Ley, dando cumplimiento con la ejecución de evaluaciones independientes de forma periódica.</t>
  </si>
  <si>
    <t>El monitoreo y supervisión continua a la CVP, es desarrollado a través de las auditorias que fueron efectuadas a los diferentes procesos de la  Entidad. Los análisis y conclusiones son entregados a los líderes de los Procesos en los informes finales producto del ejercicio de auditoría. Disponible en: https://www.cajaviviendapopular.gov.co/?q=informe-del-estado-del-control-interno</t>
  </si>
  <si>
    <t xml:space="preserve">En el Procedimiento de Auditoría Interna y Visitas Especiales 208-CI-Pr-01 se establece en el paso 17 que se debe "informar sobre las fortalezas y/o debilidades al presentar hallazgos generales como resultado de la auditoría", adicionalmente el procedimiento describe que en el cierre de la auditoría se debe "presentar al responsable de proceso el informe de auditoria con el fin de dar a conocer los resultados y observaciones que arroje el ejercicio: conclusiones, fortalezas, oportunidades de mejora y hechos que constituyan exposiciones relevantes a riesgos" (208-CI-Pr-01 Procedimiento Auditoria interna y Visitas especiales V6) 
</t>
  </si>
  <si>
    <t>208-CI-Pr-01 Procedimiento Auditoria interna y Visitas especiales V6</t>
  </si>
  <si>
    <t>208-CI-Pr-01 Procedimiento Auditoria interna y Visitas especiales V6
208-CI-Ft-08 Evaluación Auditoría Interna y o Visita especial V3</t>
  </si>
  <si>
    <t>En el Procedimiento de Auditoría Interna y Visitas Especiales 208-CI-Pr-01 se establece  que "se debe informar sobre las fortalezas y/o debilidades al presentar hallazgos generales como resultado de la auditoría", adicionalmente el procedimiento describe que en el cierre de la auditoría se debe "presentar al responsable de proceso el informe de auditoria con el fin de dar a conocer los resultados y observaciones que arroje el ejercicio: conclusiones, fortalezas, oportunidades de mejora y hechos que constituyan exposiciones relevantes a riesgos" 
En virtud de lo anterior, se recomienda modificar el procedimiento con el fin de mejorar el concepto sobre la adecuación y eficacia de los procesos de gestión de riesgos. (208-CI-Pr-01 Procedimiento Auditoria interna y Visitas especiales V6)</t>
  </si>
  <si>
    <t>Procedimiento de Auditoría Interna y Visitas Especiales 208-CI-Pr-01
208-CI-Pr-01 Procedimiento Auditoria interna y Visitas especiales V6</t>
  </si>
  <si>
    <t>Se cuenta con el Comité SIG, el cual fue creado mediante la Resolución 6915 de 2016  (Evidencia 1. Resolución 6915 de 2016), dentro de las funciones de este comité está: evaluar periódicamente el desempeño y cumplimiento de las políticas, objetivos y planes previstos para la implementación, mejoramiento y sostenibilidad del Sistema Integrado de Gestión del cual hace parte el Subsistema de Gestión de Calidad el cual es liderado por la Segunda Línea de Defensa (Oficina Asesora de Planeación para el caso de la Caja de la Vivienda Popular)</t>
  </si>
  <si>
    <t>\\10.216.160.201\calidad\12. PROCESO GESTIÓN DEL TALENTO HUMANO\DOCUMENTOS REFERENCIA\PLAN DE CAPACITACIÓN</t>
  </si>
  <si>
    <t>Actas de Comité SIG</t>
  </si>
  <si>
    <t>El Comité SIG, el cual fue creado mediante la Resolución 6915 de 2016  (Resolución 6915 de 2016), dentro de las funciones de este comité está: evaluar periódicamente el desempeño y cumplimiento de las políticas, objetivos y planes previstos para la implementación, mejoramiento y sostenibilidad del SIG.
En virtud de lo anterior, los posibles cambios e impactos en la evaluación del riesgo son comunicados en el Comité SIG.</t>
  </si>
  <si>
    <t>https://www.cajaviviendapopular.gov.co/?q=informes-de-gestion-evaluacion-y-auditorias</t>
  </si>
  <si>
    <t>De manera trimestral se reporta por parte de los lideres del proceso el avance de los Planes de Acción de Gestión a la Oficina asesora de Planeación.</t>
  </si>
  <si>
    <t>Mediante el seguimiento al Plan Estratégico de Talento Humano, se efectúa el monitoreo y supervisión al cumplimiento e impacto del mismo..</t>
  </si>
  <si>
    <t>No se han realizado ejercicios de evaluación de la eficacia de las estrategias de las entidad para promover la integridad en el servicio público.</t>
  </si>
  <si>
    <t>Actas de reunión de mestas de trabajo</t>
  </si>
  <si>
    <t>Se creo Comité de Coordinación de Control Interno de la Caja de la Vivienda Popular mediante resolución 5658 del 13 de Diciembre de 2018.
Se realizó primera sesión ordinaría del Comité Institucional de Coordinación de Control Interno el día 11 de febrero de 2019, en el cual se presento:
- Socialización de la resolución 5658 del 13 de Diciembre de 2018.
- Resultados Plan Anual de Auditorías 2018
- Presentación Plan Anual de Auditorías 2019 (Deliberación y Aprobación)
- Resultados Evaluación Institucional por Dependencias
- informe de seguimiento y recomendaciones orientadas al cumplimiento de las metas del PDD</t>
  </si>
  <si>
    <t>Se debe establecer plan de trabajo del  Comité de Coordinación de Control Interno de la Caja de la Vivienda Popular  en el cual se describan las actividades que den cumplimiento de sus funciones</t>
  </si>
  <si>
    <t>Se cuenta con Resolución 5177 del 20 de noviembre de 2018 "Por el cual se modifica el Manual Especifico de Funciones y Competencias laborales para los empleados de la planta de personal de la Caja de la Vivienda Popular"
Actualmente el manual de funciones de la CVP ha sido analizado y ajustado, de esta versión actualizada se espera el aval del Departamento Administrativo Distrital  del Servicio Civil.
Se adoptó en la entidad el Comité Institucional de Gestión y desempeño, a través de la Resolución 197 del 31 de enero de 2019, "Por la cual se crea el Comité Institucional de gestión y Desempeño de la Caja de la Vivienda Popular", en el capitulo 2 de establecen los responsables de la implementación del Modelo Integrado de Planeación y Gestión - MIPG, así mismo se definieron los líderes de la implementación de las Políticas de Gestión y  Desempeño Institucional.
Se cuenta con Plan Anual de Gestión 208-PLA-Ft-55, en el cual se establecen actividades que dan cumplimiento a los objetivos institucionales y se definen los responsables de su ejecución, adicionalmente se realizan seguimientos trimestrales de su ejecución.</t>
  </si>
  <si>
    <t>Se cuenta con Procedimiento de Administración del Riesgo código: 208-PLA-Pr-08 vigente desde el 25 de abril de 2018, en el cual se establecen los responsables de la gestión del riesgo.
Así mismo dentro del Mapa de Riesgos Institucional se establece los responsables de ejecutar las acciones de tratamiento de los riesgos.
Adicionalmente con el fin de continuar en la Caja de la Vivienda Popular con las actividades enmarcadas en la implementación del Modelo Integrado de Planeación y Gestión - MIPG para la vigencia 2019, se solicitó delegar oficialmente a quienes serán los enlaces de cada área de la Entidad, de forma tal que se armonice la información existente y se efectúen los ajustes que se requieren para la puesta en marcha de las dimensiones del Modelo Integrado de Planeación y Gestión. reiterando la importancia de aunar esfuerzos para poner en marcha las herramientas metodológicas y los atributos de calidad de cada una de las dimensiones operativas que hacen parte de MIPG y sus políticas.</t>
  </si>
  <si>
    <t xml:space="preserve">Se debe presentar dentro del Comité Directivo o en el Comité Institucional de Coordinación de Control Interno  la formulación d ella planeación estratégica en el plan de acción de gestión de cada vigencia.
</t>
  </si>
  <si>
    <t>Para realizar el diagnóstico del estado de los valores de integridad, se aplicó una encuesta dirigida a todos los funcionarios y contratistas de la CVP,  con el objetivo de medir la percepción de la apropiación de los mismos y determinar la estrategia para el empoderamiento de los valores de respecto y compromiso.  Se presento a la Dirección General el Informe de Resultado de diagnóstico de la Integridad (memorando 2018IE16402 del 9 de Noviembre de 2018)</t>
  </si>
  <si>
    <t>Durante los Comités Directivos que se realizan mensualmente en cumplimiento de la Resolución Nro. 3987 de 2016, cada líder de proceso informa sobre el avance y ejecución de los proyectos de inversión que tienen a cargo, estableciendo compromisos y metas de cumplimiento constante.  
De manera trimestral se reporta por parte de los lideres del proceso el avance de los Planes de Acción de Gestión a la Oficina asesora de Planeación.</t>
  </si>
  <si>
    <t>En la fase de diagnóstico del estado de los valores de integridad, se aplicó una encuesta dirigida a todos los funcionarios y contratistas de la CVP,  con el objetivo de medir la percepción de la apropiación de los mismos y determinar la estrategia para el empoderamiento de los valores de respecto y compromiso.  Mediante memorando 2018IE16402 del 9 de Noviembre de 2018, fue presentado a la Dirección General el Informe de Resultado de diagnóstico de la Integridad</t>
  </si>
  <si>
    <t xml:space="preserve">Se realizó presentación de explicación de la metodología de riesgos con las áreas las cuales están en la siguiente ruta: \\10.216.160.201\calidad\30. PRESENTACIONES E INFORMES\SISTEMA INTEGRADO DE GESTIÓN\2018\METODOLOGIA GESTION DE RIESGOS DAFP 2018
Adicionalmente se realizaron talleres y mesas de trabajo donde se identificaron los riesgos de proceso y de corrupción con cada uno de los procesos. Resultado de lo anterior quedaron las matrices de riesgos por proceso que se encuentran en la siguiente ruta: 
\\10.216.160.201\calidad\19. CONSOLIDADO MAPAS DE RIESGO\MATRIZ DE RIESGOS - PAAC\2018\MATRIZ DE RIESGOS - PAAC – 2018
Durante el periodo, se efectuó el seguimiento a la Matriz de Riesgos - Plan Anticorrupción (Corte DICIEMBRE 31 - 2018) , evidenciando vacíos en la información y reportando a los dueños de procesos las observaciones para efectuar los respectivos ajustes y la posterior consolidación y publicación en la Carpeta de Calidad y en la página web de la Entidad, en el tiempo oportuno (Enero - 2019). 
De igual forma, se formuló la versión preliminar y posteriormente l a versión definitiva, para la vigencia 2019.  se publico la actualización  en la carpeta de Calidad y en la página web de la entidad. </t>
  </si>
  <si>
    <t>Se debe reestructurar la metodología y procedimiento de gestión del riesgo.</t>
  </si>
  <si>
    <t>Se presentó a la Dirección General el informe ejecutivo con los resultados obtenidos de los diferentes sistemas de evaluación. Y mediante la comunicación interna 2018IE15140 se socializaron los sistemas de evaluación a los jefes y funcionarios evaluados. Los acuerdos de los gerentes públicos se encuentran publicados en la página de la entidad.
Se presentó a la Dirección General el informe ejecutivo con los resultados obtenidos de los diferentes sistemas de evaluación. 
Mediante memorando con No. de Radicado 2018IE15140, se socializaron los sistemas de evaluación a los jefes y funcionarios evaluados (Informe Ejecutivo de Resultados de evaluación). 
Los acuerdos de los Gerentes Públicos se encuentran publicados en la página de la entidad</t>
  </si>
  <si>
    <t>Asesoría de Control Interno</t>
  </si>
  <si>
    <t>Se tiene identificados los riesgos de la entidad en el Mapa de Riesgos código 208-PLA-Ft-78, la cual fue actualizada en el mes de abril de 2018 y se identificaron los riesgos de cada uno de los procesos, adicionalmente se realiza seguimiento de manera cuatrimestral por parte de la Oficina asesora de Planeación y la Asesoría de Control Interno</t>
  </si>
  <si>
    <t xml:space="preserve">Dentro de la Matriz de Riesgos establecida en la entidad se cuenta con la identificación y seguimiento a riesgos de corrupción, de forma tal que se establezcan acciones que mitiguen la ocurrencia, en caso de presentarse. 
</t>
  </si>
  <si>
    <t xml:space="preserve">Dentro de la Matriz de Riesgos - Plan Anticorrupción y atención al Ciudadano, establecida en la entidad se cuenta con la identificación y seguimiento a riesgos de corrupción, de forma tal que se establezcan acciones que mitiguen la ocurrencia, en caso de presentarse. 
La Matriz es publicada en la página web de la Entidad de acuerdo a los plazos establecidos por la Normatividad. 
</t>
  </si>
  <si>
    <t>Se creó comité de Coordinación de Control Interno bajo resolución 5658 del 13 de diciembre de 2018 y se realizó primera sesión el 11 de febrero de 2019.</t>
  </si>
  <si>
    <t>Se deben establecer actividades de evaluación y dar línea sobre la administración de los riesgos de la entidad por parte de l Comi</t>
  </si>
  <si>
    <t xml:space="preserve">Se realizará la Revisión por la Dirección, para revisar los temas relevantes y estratégicos de la entidad, entre los cuales se encuentra la matriz de Riesgos de la entidad y su análisis para la toma de decisiones. 
Ruta: \\10.216.160.201\calidad\1. PROCESO DE GESTIÓN ESTRATÉGICA\DOCUMENTOS REFERENCIA\REVISIÓN POR LA DIRECCIÓN
Se ejecutó el seguimiento a la Matriz de Riesgos de la entidad en su respetivo corte (diciembre 31 - 2018), realizando el monitoreo y análisis de los riesgos para cada proceso,  identificando actividades que no corresponden al riesgo relacionado en la Matriz, enviando las observaciones, efectuando reuniones con los enlaces de procesos y ejecutando los respectivos ajustes, consolidación y publicación en la carpeta de calidad y en la página web de la entidad (Formato 208-PLA-FT-05 y 208-PLA-FT-78).
</t>
  </si>
  <si>
    <t xml:space="preserve">Se ejecutó el seguimiento a la Matriz de Riesgos de la entidad, en su respectivo corte (diciembre 31- 2018), realizando el monitoreo y análisis de los riesgos para cada proceso,  identificando actividades que no corresponden al riesgo relacionado en la Matriz, enviando las observaciones, efectuando reuniones con los enlaces de procesos y ejecutando los respectivos ajustes, consolidación y publicación en la carpeta de calidad y en la página web de la entidad (Formato 208-PLA-FT-05 y 208-PLA-FT-78).
</t>
  </si>
  <si>
    <t xml:space="preserve">Se ejecutó el seguimiento a la Matriz de Riesgos de la entidad, en su respetivo corte (diciembre 31 - 2018), realizando el monitoreo y análisis de los riesgos para cada proceso,  identificando actividades que no corresponden al riesgo relacionado en la Matriz, enviando las observaciones; efectuando reuniones con los enlaces de procesos y ejecutando los respetivos ajustes, consolidación y publicación en la carpeta de calidad y en la pagina web de la entidad. 
Ruta: \\10.216.160.201\calidad\1. PROCESO DE GESTIÓN ESTRATÉGICA\PROCEDIMIENTOS\208-PLA-Pr-08 ADMINISTRACIÓN DEL RIESGO
Ruta Pagina Web: https://www.cajaviviendapopular.gov.co/?q=estrategia-anticorrupcion
</t>
  </si>
  <si>
    <t xml:space="preserve">Se evidencia que de manera precontractual se identifican los riesgos en  cada uno los contratos a su cargo  en el formato 6.  208-DGC-Ft-81 MATRIZ DE ANÁLISIS, ESTIMACIÓN Y TIPIFICACIÓN DE RIESGOS, sin embargo de no se evidencia seguimiento de la misma en la ejecución contractual.
En cuanto a las matrices de riesgo por proceso, se realiza solicitud  mediante memorando a los Líderes de Procesos, lo cual hace énfasis en la importancia de que sean los supervisores e interventores, quienes den aval de la información suministrada en cada seguimiento a la matriz de Riesgos Plan Anticorrupción y Atención al Ciudadano. </t>
  </si>
  <si>
    <t xml:space="preserve">En cumplimiento del Decreto 124 de 2016, la Asesoría de Control Interno realiza el seguimiento y control a la implementación y los avances de las actividades consignadas en el Plan Anticorrupción y Atención al Ciudadano cada cuatro (4) meses, en donde se identifican y evalúan los cambios que pueden tener un cambio significativo en el SCI. </t>
  </si>
  <si>
    <t>Se ejecutó el seguimiento a la Matriz de Riesgos de la entidad, en su respectivos  corte cuatrimestrales, realizando el monitoreo y análisis de los riesgos para cada proceso,  en la cual se determinaron acciones que conllevan a mitigar la ocurrencia de los mismos. 
De igual forma se identificaron algunas actividades que no corresponden al riesgo relacionado en la Matriz, enviando las observaciones por correo Institucional, efectuando reuniones con los enlaces de procesos y ejecutando los respetivos ajustes, consolidación y publicación en la carpeta de calidad y en la pagina web de la entidad (Formato 208-PLA-FT-05 y 208-PLA-FT-78). Manteniendo los ajustes realizados, en la pestaña de Control de Cambios, relacionada dentro del formato.</t>
  </si>
  <si>
    <t xml:space="preserve">El Mapa de Riesgos adoptado en la entidad fue ajustado según el lineamiento del  Departamento Administrativo de la Función Pública -  DAFP, acogido y divulgado; se han efectuado los respectivos seguimientos y publicación, de acuerdo a la  Normatividad. En éste ejercicio se identificaron controles para todos los procesos de la entidad, incluyendo el proceso de Tecnología de la Información y las Comunicaciones. 
Se evidencia los seguimientos (4) y la respectiva consolidación del Mapa de Riesgos para los procesos (16) de la entidad , cuyo propósito ha sido documentar el ejercicio de la gestión de riesgos en la entidad, a fin de identificar y valorar aquellos que puedan afectar el logro de los Objetivos. 
En este instrumento se soporta el ejercicio realizado por los 16 procesos vinculado con la construcción del Mapa de Riesgos operacionales y de corrupción con sus acciones asociadas.
La Herramienta es revisada, consolidada y publicada de acuerdo a la Normatividad. 
Los controles que se han establecido en materia de TIC se ven reflejados en varios de los procedimientos que hacen parte del Proceso Gestión Tecnologías de la Información y las Comunicaciones – TIC, específicamente en los siguientes:
• 208-TIC-Pr-03 Procedimiento de Soporte Técnico, que tiene como objetivo apoyar técnicamente la plataforma tecnológica de la entidad mediante actividades de mantenimiento correctivo y preventivo, soporte técnico de hardware y software para garantizar la disponibilidad de las herramientas tecnológicas en los diferentes procesos de la Entidad.
• 208-TIC-Pr-04 Procedimiento de Seguridad Informática, que busca asegurar que los recursos tecnológicos de la entidad sean utilizados de la manera que se decidió y que el acceso a la información allí contenida, así como su modificación sólo sea posible a las personas que se encuentren avaladas y dentro de los términos de su autorización.
• 208-TIC-Pr-05 Procedimiento Administración Plataforma Antivirus, que tiene como propósito mantener la plataforma de antivirus de la Caja de la Vivienda Popular, operando en óptimas condiciones para garantizar la confiabilidad e integridad de la información.
• 208-TIC-Pr-06 Procedimiento Administración Cuentas de Usuario, que permite gestionar la creación, modificación, suspensión y/o desactivación de cuentas de usuario de red, cuentas de usuarios de correo electrónico y cuentas de usuario de sistemas de información.
• 208-TIC-Pr-07 Procedimiento Administración de Copias de Seguridad y Restauración, que tiene como objetivo administrar las copias de seguridad y las restauraciones de copias de información, con el fin de salvaguardar la integridad, confiabilidad y confidencialidad de la información institucional.
• 208-TIC-Pr-10 Procedimiento Administración Red Institucional, que soporta la planificación, instalación, adecuación, monitorización, ampliación, operación y actualización de las redes de datos (LAN, MAN, Wireless) y equipos de comunicación (Firewall, Router, Switches y Administrador de Ancho de Banda).
• Por otro lado, se cuenta con el documento 208-TIC-Mn-07 Política de Seguridad Informática de la Caja de la Vivienda Popular, en la que se establecen los lineamientos que permitan proteger, preservar y administrar los activos de información de la entidad y el uso de los servicios tecnológicos frente a amenazas y vulnerabilidades, con el fin de asegurar el cumplimiento de las características de confidencialidad, integridad, disponibilidad, legalidad, confiabilidad y no repudio de la información. En la última versión de este documento, se contemplan directrices que garantizan proteger la información, como el activo más importante de la entidad, mediante lineamientos de gestión de usuarios de red y correo electrónico, políticas de navegación de Internet a páginas con contenido no institucional, lineamientos de cambio periódico de contraseñas en los sistemas de información, restricción en la instalación de software no autorizado, entre otras.
</t>
  </si>
  <si>
    <t xml:space="preserve">Se ejecutó el seguimiento a la Matriz de Riesgos de la entidad, la cual se realiza de manera cuatrimestral, realizando el monitoreo y análisis de los controles para los riesgos de cada proceso.
Se realizó la consolidación y publicación en la carpeta de calidad y en la pagina web de la entidad (Formato 208-PLA-FT-05 y 208-PLA-FT-78).
La herramienta diseñada para la gestión de riesgos posibilita el ejercicio de manejo de los riesgos de forma permanente; adicionalmente, la asignación de responsabilidades dentro del marco de referencia asigna a los líderes de los procesos la tarea de hacer seguimiento permanente a los riegos. 
</t>
  </si>
  <si>
    <t>SAE debe realizar seguimiento a la gestión del riesgo dentro del Comité de Coordinación de Control Interno</t>
  </si>
  <si>
    <t xml:space="preserve">Se ejecutó el seguimiento a la Matriz de Riesgos de la entidad, en sus respetivos cortes cuatrimestrales, realizando el monitoreo y análisis de los controles para los riesgos de cada proceso.
Se realizó la consolidación y publicación en la carpeta de calidad y en la pagina web de la entidad (Formato 208-PLA-FT-05 y 208-PLA-FT-78).
Ruta Página Web: https://www.cajaviviendapopular.gov.co/?q=estrategia-anticorrupcion
La herramienta diseñada para la gestión de riesgos posibilita el ejercicio de manejo de los riesgos de forma permanente; adicionalmente, la asignación de responsabilidades dentro del marco de referencia asigna a los líderes de los procesos la tarea de hacer seguimiento permanente a los riegos. 
</t>
  </si>
  <si>
    <t>Se deben ajustar los controles de la entidad y verificar su efectividad</t>
  </si>
  <si>
    <t>El Sistema Integrado de Gestión está bajo el enfoque de Mejora Continua, por lo cual la documentación de cada proceso es revisada por los dueños de proceso, ajustada y remitida a la Oficina Asesora de Planeación para su modificación e inclusión en la carpeta de calidad y su respectiva actualización en el listado maestro de documentos, como puede evidenciarse en la siguiente ruta: 
\\10.216.160.201\calidad</t>
  </si>
  <si>
    <t>Se deben incluir todos los controles identificados en la matriz de riesgos dentro de los procedimientos de la entidad.</t>
  </si>
  <si>
    <t xml:space="preserve">La Responsabilidad de generar acciones en  los Mapas de Riesgos, Planes de Mejoramiento y en general de las herramientas de Gestión, recae sobre los lideres de procesos, quienes cuentan con un enlace - Equipo de apoyo, que soportan la gestión, recolección de evidencias y posterior consolidación y entrega de la Información a la Oficina Asesora de Planeación para su revisión y publicación en la carpeta de calidad y/o en la página web de la entidad. . 
</t>
  </si>
  <si>
    <t xml:space="preserve">El Mapa de Riesgos adoptado en la entidad fue ajustado según el lineamiento del  Departamento Administrativo de la Función Pública -  DAFP, acogido y divulgado; se han efectuado los respectivos seguimientos y publicación, de acuerdo a la  Normatividad. En éste ejercicio se identificaron controles para todos los procesos de la entidad, incluyendo el proceso de Tecnología de la Información y las Comunicaciones. 
Se evidencia los seguimientos (4) y la respectiva consolidación del Mapa de Riesgos para los procesos (16) de la entidad , cuyo propósito ha sido documentar el ejercicio de la gestión de riesgos en la entidad, a fin de identificar y valorar aquellos que puedan afectar el logro de los Objetivos. 
En este instrumento se soporta el ejercicio realizado por los 16 procesos vinculado con la construcción del Mapa de Riesgos operacionales y de corrupción con sus acciones asociadas.
La Herramienta es revisada, consolidada y publicada de acuerdo a la Normatividad. 
De igual forma, se han hecho observaciones, cuando se requiere, como la formulación - actualización del PETI para la vigencia, actualización de la documentación del proceso 14. PROCESO GESTIÓN TECNOLOGÍA DE LA INFORMACIÓN Y COMUNICACIONES, teniendo en cuenta que las responsabilidades como Oficina y Líder de proceso, paso de la Dirección de Gestión Corporativa y CID, a la oficina TIC. </t>
  </si>
  <si>
    <t xml:space="preserve">Desde la Oficina Asesora de Planeación se apoya todos los cambios de la Documentación del SIG, informando oportunamente los cambios desarrollados y manteniendo la trazabilidad en el Listado Maestro de Documentos.
De igual forma se vela por el cumplimiento de los procedimientos, y documentación del Sistema Integrado de Gestión, solicitando permanentemente la revisión y pertinencia de los documentos a los Responsables de Procesos. </t>
  </si>
  <si>
    <t>Desde la Oficina Asesora de Planeación se apoya todos los cambios de la Documentación del SIG, informando oportunamente los cambios desarrollados y manteniendo la trazabilidad en el Listado Maestro de Documentos .</t>
  </si>
  <si>
    <t xml:space="preserve">El procedimiento de Administración del Riesgo establece las acciones para monitorear los riesgos en la entidad. ( 208-PLA-Pr-08 Administración del Riesgo V5)
Esta actividad es desarrollada con base en las auditorías a Gestión de riesgos y los análisis y seguimientos a mapas de riesgos y matriz anticorrupción que se ejecuta en los diferentes periodos de corte para cada herramienta. 
</t>
  </si>
  <si>
    <t>se debe fortalecer el monitoreo d a los riesgos por parte de la segunda línea de defensa.</t>
  </si>
  <si>
    <t xml:space="preserve">Con el fin de continuar en la Caja de la Vivienda Popular con las actividades enmarcadas en la implementación del Modelo Integrado de Planeación y Gestión - MIPG para la vigencia 2019, se formuló la Matriz de Riesgos - Plan Anticorrupción y atención al Ciudadano, la cual puso a consideración por parte de los líderes de procesos, la relevancia y actualización de las actividades de control. La Matriz fue publicada en la carpeta de Calidad y en la página web de la Entidad, oportunamente.
El Mapa de Riesgos adoptado en la entidad fue ajustado según el lineamiento del  Departamento Administrativo de la Función Pública -  DAFP, acogido y divulgado; se han efectuado los respectivos seguimientos y publicación, de acuerdo a la  Normatividad. En éste ejercicio se identificaron controles para todos los procesos de la entidad, incluyendo el proceso de Tecnología de la Información y las Comunicaciones. 
Se evidencia los seguimientos (4) y la respectiva consolidación del Mapa de Riesgos para los procesos (16) de la entidad , cuyo propósito ha sido documentar el ejercicio de la gestión de riesgos en la entidad, a fin de identificar y valorar aquellos que puedan afectar el logro de los Objetivos. 
En este instrumento se soporta el ejercicio realizado por los 16 procesos vinculado con la construcción del Mapa de Riesgos operacionales y de corrupción con sus acciones asociadas.
La Herramienta es revisada, consolidada y publicada de acuerdo a la Normatividad. </t>
  </si>
  <si>
    <t xml:space="preserve">Desde la Oficina Asesora de Planeación se apoya todos los cambios de la Documentación del SIG, informando oportunamente los cambios desarrollados y manteniendo la trazabilidad en el Listado Maestro de Documentos.
Se evidencia los seguimientos (4) y la respectiva consolidación del Mapa de Riesgos para los procesos (16) de la entidad , cuyo propósito ha sido documentar el ejercicio de la gestión de riesgos en la entidad, a fin de identificar y valorar aquellos que puedan afectar el logro de los Objetivos. </t>
  </si>
  <si>
    <t>Se deben verificar las actividades desarrolladas por la primera línea de defensa y los soportes entregados por los mismos.</t>
  </si>
  <si>
    <t xml:space="preserve">El Mapa de Riesgos adoptado en la entidad fue ajustado según el lineamiento del  Departamento Administrativo de la Función Pública -  DAFP, acogido y divulgado; se han efectuado los respectivos seguimientos y publicación, de acuerdo a la  Normatividad. En éste ejercicio se identificaron controles para todos los procesos de la entidad, incluyendo el proceso de Tecnología de la Información y las Comunicaciones. 
Se evidencia los seguimientos (4) y la respectiva consolidación del Mapa de Riesgos para los procesos (16) de la entidad , cuyo propósito ha sido documentar el ejercicio de la gestión de riesgos en la entidad, a fin de identificar y valorar aquellos que puedan afectar el logro de los Objetivos. 
En este instrumento se soporta el ejercicio realizado por los 16 procesos vinculado con la construcción del Mapa de Riesgos operacionales y de corrupción con sus acciones asociadas.
La Herramienta es revisada, consolidada y publicada de acuerdo a la Normatividad. </t>
  </si>
  <si>
    <t>Se realiza seguimiento cuatrimestral a la matriz de riesgos y se realiza informe con las recomendaciones pertinentes.</t>
  </si>
  <si>
    <t>Esta actividad se hace en cumplimiento de las diferentes normas que rigen a los procesos y el rol que desempeña la Asesoría de Control Interno dentro del marco legal. Lo cual se establece en el Programa Anual de Auditorias</t>
  </si>
  <si>
    <t>En la Caja de la Vivienda Popular se han sostenido mesas de trabajo los días 9, 10, 11 y 12 de octubre, para analizar si los trámites postulados a la Secretaría General de la Alcaldía Mayor pueden ser racionalizados y/o virtual izados en el marco de la estrategia de Gobierno en Línea, los cuales fueron: 
- Asistencia técnica para la obtención de licencias de construcción y/o actos de reconocimiento (Dirección de Mejoramiento de Vivienda)
- Enajenación de inmuebles de manera voluntaria (Dirección de Urbanizaciones y Titulaciones)
- Postulación bienes fiscales titulables a sus ocupantes (Reasentamientos)
- Postulación Programas de reubicación de asentamientos humanos ubicados en zonas de alto riesgo (Reasentamientos)</t>
  </si>
  <si>
    <t>Las estrategias de Gobierno en Línea  hasta ahora se están implementando en la entidad como es el ejemplo de las mesas de trabajo para la racionalización y virtualización de trámites, por lo cual no se han efectuado auditorías internas relacionadas con Gobierno en Línea.</t>
  </si>
  <si>
    <t>Desde la Oficina Asesora de Planeación y acorde a los requerimientos de las áreas se recibe, valida, hacen observaciones y se publica la información en los medios establecidos. 
De igual forma se revisan temas relevantes en el Comité Directivo 
e creó comité de Coordinación de Control Interno bajo resolución 5658 del 13 de diciembre de 2018 y se realizó primera sesión el 11 de febrero de 2019.</t>
  </si>
  <si>
    <t xml:space="preserve">La Caja de la Vivienda Popular, cuenta con : La Norma Fundamental - Guía de uso de Imagen Institucional, Procedimiento de Control de Registro y el Procedimiento de Gestión Documental, que establecen los lineamientos y controles necesarios para los documentos que produce y recibe la entidad ( Pr CONTROL DE REGISTRO, 45. Pr-15 CONTROL DOCUMENTAL - V7 y 46. NORMA FUNDAMENTAL).  
Cuenta con el índice de Información Clasifica y Reservada como instrumento de la Ley1712 de 2014. Así mismo se cuenta con la Política de Protección de Datos personales, que sigue los principios de la Ley Estatutaria 1581 Octubre de 2012. Ver https://www.cajaviviendapopular.gov.co/?q=Nosotros/la-cvp/indice-de-informacion-clasificada
De igual forma, acata la Ley 1712 de 2014 sobre transparencia y regulación del derecho de acceso a la información pública nacional, adicionando nuevos principios, conceptos y procedimientos para el ejercicio y garantía del referido derecho; junto con lo dispuesto en la Parte VIII, Título III del Decreto 1080 del 26 de Mayo de 2015, el cual establece nuevas disposiciones y aclara temas relacionados con la gestión de la información pública en cuanto a su divulgación, publicación, recepción, clasificación y reserva, así como también, la elaboración de instrumentos de gestión de la información y de seguimiento.  Ver Botón de Transparencia https://www.cajaviviendapopular.gov.co/?q=transparencia-0
Desde la Oficina Asesora de Planeación y acorde a los requerimientos recibidos se efectúan los reportes de información que se solicite, se validan los contenidos, consolidando la información y enviando la misma a quien lo solicite. 
La Oficina Asesora de Comunicaciones cuenta con el Plan Estratégico 2019 con seguimiento trimestral, el cual se rige por unas directrices claras con respecto a la información que se debe suministrar tanto a nivel interno como externo, dichas directrices no tienen un manejo reservado, pero sin embargo el único vocero de la entidad para brindar cualquier tipo de información a nivel externo es el Director General de la Entidad. 
Adicionalmente la CVP cuenta con medios de comunicación externa regulados por procedimientos (GESTIÓN DE CONTENIDOS EN WEB E INTRANET , REDES SOCIALES Y/O MEDIOS DIGITALES, COMUNICACIÓN ESTRATÉGICA Y ORGANIZACIONAL Y COMUNICACIÓN EXTERNA.
En la  página web de la entidad, se cuenta con el botón de transparencia, donde se encuentra toda la información relacionada con el funcionamiento, avances y resultados de la gestión de la CVP.
</t>
  </si>
  <si>
    <t>Desde la Oficina Asesora de Planeación y acorde a los requerimientos recibidos se efectúan los reportes de información que se solicite, se validan los contenidos, consolidando la información y publicando la misma en la carpeta de calidad y en la página web de la entidad. 
La Oficina Asesora de Comunicaciones cuenta con cuatro (4) medios efectivos de comunicación interna para informar a los funcionarios y contratistas de las actividades cotidianas de la CVP
* Intranet
* Correo Electrónico (Newsletter)
* Pantallas
* Protectores de Pantalla</t>
  </si>
  <si>
    <t xml:space="preserve">La Caja de la Vivienda Popular, liderado por la Oficina Asesora de Planeación, publica en la carpeta de calidad toda la documentación del SIG, con el fin de mantener la información disponible a todos los niveles de la entidad y a los usuarios internos y externos de la CVP.
La Oficina Asesora de Comunicaciones diariamente realiza acciones de comunicación que facilitan el flujo de información, en donde prima la veracidad y la facilidad de lo que se comunica a través de los diferentes canales con los que cuenta la entidad como lo son:
* Intranet
* Correo Electrónico (Newsletter)
* Pantallas
* Protectores de Pantalla  </t>
  </si>
  <si>
    <t>La CVP cuenta con canales de comunicación tales como:
* SDQS
* Teléfono de servicio al ciudadano
* Correos electrónicos
* Redes Sociales
* Página Web
De igual forma en la página web de la entidad se cuenta con un la línea 195, identificada en el home de la página, para acceso de quien lo requiera. 
Se cuenta con el Sistema Distrital de PQRS, en el link de en la página web de la CVP, a través del cual todas las personas pueden presentar denuncias, sugerencias. También existe la línea distrital 195 opción 1 que es un mecanismo para este efecto.  
La Caja de la Vivienda Popular tiene habilitada la línea telefónica 
PBX (1) 3 49 45 20 extensiones 0, 160, 161, 162, 163, 164 y 165, además la Secretaria General lanzo la línea 195 opción 1, (desde teléfono fijo o celular). Responderá un operador que determinará si la persona quiere hacer su denuncia de manera anónima o no. En caso que el ciudadano no quiera revelar su identidad, podrá hacer seguimiento a su denuncia con el número de radicado de la petición.
El operador escuchará los hechos (el qué, dónde, quién o quiénes, cuándo) y los consignará en el Sistema Distrital de Quejas y Soluciones. Si el denunciante quiere entregar pruebas como documentos originales, fotocopias y fotografías, debe digitalizarlas, y anexar los respectivos archivos, video o grabaciones en audio y remitirlo al correo linea195@alcaldiabogota.gov.co 
Una vez efectuado este paso a paso, se cierra el registro de la petición y el denunciante recibe el número de radicado como constancia.</t>
  </si>
  <si>
    <t>La CVP cuenta con canales de comunicación tales como:
* SDQS
* Teléfono de servicio al ciudadano (3494520)
* Correos electrónicos (soluciones@cajaviviendapopular.gov.co, comunicaciones@cajaviviendapopular.gov.co)
* Redes Sociales (Twitter: @CVPBogota, Facebook: https://www.facebook.com/cajadelaviviendapopular/
* Página Web (https://www.cajaviviendapopular.gov.co/)
Ruta QPRS  https://www.cajaviviendapopular.gov.co/sites/all/modules/contrib/govi_sdqs/assets/imgs/xEditar.png.pagespeed.ic.qJ2NmFR0RY.web</t>
  </si>
  <si>
    <t xml:space="preserve">La entidad en la actualidad cuenta con diferentes canales de difusión, los cuales facilitan que la ciudadanía se informe de los procesos y actividades que desarrolla la CVP con base al plan de desarrollo territorial. Los canales oficiales para consulta de la ciudadanía son:
* Teléfono de servicio al ciudadano
* Correos electrónicos
* Redes Sociales
* Página Web
En la página web de la entidad se encuentren publicados documentos como el código de integridad, el Plan Estratégico de Talento Humano, Plan de incentivos, temas de seguridad y salud en el trabajo.  
En la página web de la entidad se encuentra publicada la información sobre los informes de asistencia por canales, Gestión de PQRSD, Solicitudes de Acceso a la Información Publica y los resultados de las encuestas del nivel de satisfacción de la ciudadanía.  De igual manera se capacita de manera constante a los funcionarios del proceso de Servicio al Ciudadano sobre la actitud y disposición al momento de brindar información de los programas misionales de cara al ciudadano. 
</t>
  </si>
  <si>
    <t xml:space="preserve">La CVP cuenta con canales de comunicación tales como:
* SDQS
* Teléfono de servicio al ciudadano (3494520)
* Correos electrónicos (soluciones@cajaviviendapopular.gov.co, comunicaciones@cajaviviendapopular.gov.co)
* Redes Sociales (Twitter: @CVPBogota, Facebook: https://www.facebook.com/cajadelaviviendapopular/
* Página Web (https://www.cajaviviendapopular.gov.co/)
Ruta: https://www.cajaviviendapopular.gov.co/?q=codigo-de-integridad
https://www.cajaviviendapopular.gov.co/?q=Servicio-al-ciudadano/informe-pqrs-2018.,https://www.cajaviviendapopular.gov.co/?q=Servicio-al-ciudadano/solicitudes-de-acceso-la-informacion., https://www.cajaviviendapopular.gov.co/sites/default/files/Informe%20Medicio%CC%81n%20Satisfaccio%CC%81n%20Ciudadano%202018%20-%20Dic%202018.pdf - </t>
  </si>
  <si>
    <t>La CVP cuenta con canales de comunicación tales como:
* SDQS
* Teléfono de servicio al ciudadano (494520)
* Correos electrónicos (soluciones@cajaviviendapopular.gov.co, comunicaciones@cajaviviendapopular.gov.co)
* Redes Sociales (Twitter: @CVPBogota, Facebook: https://www.facebook.com/cajadelaviviendapopular/
* Página Web (https://www.cajaviviendapopular.gov.co/)</t>
  </si>
  <si>
    <t>La Oficina Asesora de Planeación efectúa la socialización de los cambios que se generen en las herramientas de gestión, apoyando a los enlaces de procesos en la comprensión y correcto desarrollo de las mismas, mediante talleres, sensibilizaciones, capacitaciones, entre otras. 
Ruta: \\10.216.160.201\calidad
Ruta: \\10.216.160.201\calidad\30. PRESENTACIONES E INFORMES\SISTEMA INTEGRADO DE GESTIÓN\2018
\\10.216.160.201\calidad\30. PRESENTACIONES E INFORMES\SISTEMA INTEGRADO DE GESTIÓN\2019</t>
  </si>
  <si>
    <r>
      <t xml:space="preserve">El monitoreo de los canales de comunicación se realiza por medio  del Sistema Distrital de Quejas y Soluciones </t>
    </r>
    <r>
      <rPr>
        <i/>
        <sz val="10"/>
        <color theme="3"/>
        <rFont val="Arial"/>
        <family val="2"/>
      </rPr>
      <t xml:space="preserve">"Bogotá te escucha </t>
    </r>
    <r>
      <rPr>
        <sz val="10"/>
        <color theme="3"/>
        <rFont val="Arial"/>
        <family val="2"/>
      </rPr>
      <t xml:space="preserve">" ( Esta respuesta fue trabajada con Atención al Ciudadano, quien presenta la parte completa de la pregunta) .
La OAC hace monitero de los medios que tiene a cargo de su gestión. 
* Correos electrónicos
* Redes Sociales
* Página Web
</t>
    </r>
  </si>
  <si>
    <t>Durante los Comités Directivos que se realizan mensualmente en cumplimiento de la Resolución Nro. 3987 de 2016, cada líder de proceso informa sobre el avance y ejecución de los proyectos de inversión que tienen a cargo, estableciendo compromisos y metas de cumplimiento constante.  
En periodo de Noviembre de 2018 a febrero de 2019 , se realizaron los siguientes Comités Directivos:
29 de noviembre - 2018
21 de diciembre - 2018
31 de enero - 2019</t>
  </si>
  <si>
    <t>Se verificó de en el tercer seguimiento del PAAC 2018 si las acciones y evidencia entradas era verídicas, resultado de los anterior se realizo recomendaciones a la primea y segunda línea de defensa para lo próximos seguimientos.</t>
  </si>
  <si>
    <t xml:space="preserve">Se estableció espacio de coordinación entre la Oficina de Control Interno y la Oficina Asesora de Planeación, para identificar y comunicar posibles aspectos a mejorar sobre las deficiencias de Control Interno y/o la Oficina Asesora de Planeación. 
Se realizan informes cuatrimestrales del pormenorizado en el cual se evalúa es estado de control interno y se da recomendaciones
</t>
  </si>
  <si>
    <t xml:space="preserve">La Oficina Asesora de Planeación realiza el seguimiento a las herramientas de gestión de forma oportuna, con el fin de reportar la información en los tiempos y cortes establecidos para cada una de ellas. 
Los Normograma, son de reporte mensual y deben ser enviados a la Oficina Asesora de planeación dentro de los primeros cinco días hábiles de cada mes; su publicación depende de la compilación de la información, para los 16 procesos de la entidad. 
Los Planes de Acción son de entrega trimestral y deben ser enviados a la Oficina Asesora de Planeación máximo el 10 de cada mes, una vez se haga el corte. Su publicación depende de la revisión y correcta gestión, para ser relacionados en la carpeta de calidad. 
La Matriz  de Riesgos - Plan Anticorrupción debe reportarse cada 4 meses y enviarse a la Oficina Asesora de Planeación máximo el 5 del mes siguiente al corte. Su publicación en la carpeta de calidad y en la página web de la entidad, por normatividad, debe hacerse dentro de los 10 primeros días hábiles del mes posterior al corte, una vez sea revisado, ajustado y consolidado. 
Servicio No Conforme (para aquellos procesos que reportan seguimiento), tiene corte mensual, y su publicación en la carpeta de calidad se hace una vez son entregados por las áreas.  
La herramienta de Diseño y Desarrollo (para aquellos procesos que reportan seguimiento) es de entrega trimestral y debe ser enviada a la Oficina Asesora de Planeación. Su publicación depende de la revisión y correcta gestión, para ser relacionados en la carpeta de calidad. 
</t>
  </si>
  <si>
    <t>En cumplimiento de esta actividad la Asesoría de Control Interno presenta antes del 31 de enero de cada vigencia el Plan Anual de Auditorias.</t>
  </si>
  <si>
    <t xml:space="preserve">Se verifico de en el tercer seguimiento del PAAC 2018  las acciones y evidencia entradas era verídicas, resultado de los anterior se realizo recomendaciones a la primea y segunda línea de defensa para lo próximos seguimientos.
En cumplimiento de la Ley de Transparencia y del Derecho de Acceso a la Información Publica Nacional Ley 1712 de 2014, la  Caja de la Vivienda Popular publica en su página Web la información que es objeto de ser consultada por los usuarios la cual puede ser consultada en el siguiente link:
en: http://www.cajaviviendapopular.gov.co/?q=content/transparencia. Sin embargo es el único acercamiento con la evaluación de la confiabilidad y la integridad de la información. </t>
  </si>
  <si>
    <t xml:space="preserve">Una vez realizada la Auditoría de conformidad con los lineamientos dados en el Procedimiento de Auditoría Interna y Visitas Especiales (208-CI-Pr-01 Procedimiento Auditoria interna y Visitas especiales V6), en el paso número 22 se establece la Evaluación de la Auditoría la cual tiene como objetivo "Medir la percepción del auditado sobre el ejercicio auditor ejecutado, con el propósito de identificar oportunidades de mejora para el proceso Evaluación de la Gestión" (208-CI-Ft-08 Evaluación Auditoría Interna y o Visita especial V3) Sin embargo, se recomienda modificar el formato anterior para fortalecer la retroalimentación de la efectividad de los controles. </t>
  </si>
  <si>
    <t>Se identifica la  Resolución 2202 del 1 de Junio de 2018 Por medio de la cual se aprueba el Plan Institucional de Capacitación de la Caja de la Vivienda Popular para la vigencia 2018. Se firmo el nuevo contrato No. 533-2018 con la UNIVERSIDAD DISTRITAL FRANCISCO JOSE DE CALDAS que tiene como objeto: “Prestación de servicios para la implementación del plan institucional de capacitación de la CVP  a través de diplomados, talleres, conferencia, cursos, en procura del fortalecimiento institucional.</t>
  </si>
  <si>
    <t xml:space="preserve">Se creó comité de Coordinación de Control Interno bajo resolución 5658 del 13 de diciembre de 2018 y se realizó primera sesión el 11 de febrero de 2019, en la cual se presento PAA para su aprobación
</t>
  </si>
  <si>
    <t xml:space="preserve">Durante la vigencia 2018, se efectuó la revisión por la Dirección, en la cual  se expuso la información de riesgos, a fin de ser considerada en el Marco de Reuniones Directivas, para monitorear el cumplimiento de cambios que puedan afectar la entidad.
Se tiene programado efectuar durante el mes de abril - 2019, la Revisión por la Dirección, con el fin de poner a consideración el tema de Riesgos, y evaluar la incidencia de los riesgos identificados en el logro de los objetivos. 
De igual forma en los Comités Directivos, efectuados se mencionan temas que puedan afectar el cumplimiento de metas institucionales.
</t>
  </si>
  <si>
    <t xml:space="preserve">La Oficina Asesora de Planeación en cumplimiento de la responsabilidad asignada del monitoreo desde la segunda línea de defensa en sus informes de seguimiento a los indicadores y las herramientas de gestión, hace entrega de observaciones a los diferentes procesos, con el fin de emitir conceptos frente a la aplicación efectiva de los controles en las Herramientas de Gestión.
Durante la vigencia 2018 se efectuó la revisión por la Dirección, en la cual  se expuso la información de riesgos, a fin de ser considerada en el marco de reuniones directivas, para monitorear el cumplimiento de cambios que puedan afectar la entidad.
</t>
  </si>
  <si>
    <t xml:space="preserve">El Informe Pormenorizado publicado por la Asesoría de Control Interno contiene el seguimiento y evaluación de las actividades de gestión desarrolladas por la primera y segunda línea de defensa, así mismo, es publicado en la página web de la entidad. </t>
  </si>
  <si>
    <t>La Asesoría de Control Interno efectúa una evaluación a los controles mediante la realización auditorias a los diferentes procedimientos de la entidad, de acuerdo con las directrices dadas en el Plan Anual de Auditorias, con el fin de gestionar el logro de los objetivos establecidos en la planeación institucional.</t>
  </si>
  <si>
    <t>En el año 2018  se desarrollaron las fases de alistamiento, armonización, diagnóstico e implementación del Código de Integridad, el cual fue adoptado mediante la Resolución No. 3289 del 31 de agosto de 2018, previa conformación del grupo de gestores de integridad en el cual se encuentran tanto funcionarios como contratista del la Caja de la Vivienda Popular  (Resolución No. 3040 del 31 de julio de 2018), incluyendo en el diagnóstico la aplicación de una encuesta para identificar la percepción de estado de apropiación de los cinco valores adoptados (en la que participaron más de cien funcionarios y contratistas) por lo que se aplicaron actividades de promoción  (sensibilización video -sopa de letras ) de los valores de respecto y compromiso que fueron identificados como los valores prioritarios para trabajar en esta etapa de implementación. Reunión de socialización de plan de trabajo integridad y cuestionario de evaluación del sistema de control interno.</t>
  </si>
  <si>
    <t>Resolución No. 3040 del 31 de julio de 2018, conformación de equipo de gestores de integridad - Resolución No. 3289 del 31 de agosto de 2018 adopta el Código de Integridad.- Actividades desarrolladas en la fase de implementación Ruta: \\10.216.160.201\calidad\38. MIPG\PRIMERA DIMENSION - TALENTO HUMANO\POLITICA DE INTEGRIDAD\DOCUMENTOS DE REFERENCIA</t>
  </si>
  <si>
    <t>Información Consolidada a través de los Planes de Mejoramiento (internos y externos). Es una matriz que se publica periódicamente en la página web y la carpeta compartida de calidad de la Entidad. El seguimiento a las acciones y hallazgos formulados se realiza en las auditorías de cada proceso.</t>
  </si>
  <si>
    <t>Las matrices se encuentran publicadas en las siguientes rutas: \\serv-cv11\calidad\20. CONSOLIDADO PLANES DE MEJORAMIENTO.
http://www.cajaviviendapopular.gov.co/?q=Transparencia/planes-de-mejoramiento</t>
  </si>
  <si>
    <t>Durante los Comités Directivos que se realizan, se informa sobre los puntos álgidos que deben reportarse, que pueden llegar a afectar el cumplimiento de los objetivos Institucionales.  
Durante los Comités Directivos que se realizan mensualmente en cumplimiento de la Resolución Nro. 3987 de 2016, cada líder de proceso informa sobre el avance y ejecución de los proyectos de inversión que tienen a cargo, estableciendo compromisos y metas de cumplimiento constante.  
En periodo de Noviembre de 2018 a febrero de 2019 , se realizaron los siguientes Comités Directivos:
29 de noviembre - 2018 - 21 de diciembre - 2018 - 31 de enero - 2019
Durante la vigencia 2018, se efectuó la revisión por la Dirección, en la cual  se expuso la información transversal de la Entidad a fin de establecer la pertinencia del Sistema Integrado de Gestión en la Caja de la Vivienda Popular, abordando todos los temas para la toma de decisiones y así revisar  el cumplimiento de actividades que puedan  llegar a afectar los objetivos Institucionales.</t>
  </si>
  <si>
    <t>Seguimiento 
1 de noviembre de 2018 al 28 de febrero de 2019
Informe Pormenorizado</t>
  </si>
  <si>
    <t>Elaboró: Alejandro Marín Cañón - Profesional de Control Interno Cto 007-2019
Información suministrada por: Oficina Asesora de Planeación, Oficina Asesora de Comunicaciones, Oficina TIC, Subdirección Administrativa, Servicio al Ciudadano, Dirección de Gestión Corporativa y CID
Revisado y aprobado por: Ivonne Andrea Torres Cruz - Asesora de Control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</si>
</sst>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46"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8"/>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sz val="12"/>
      <color rgb="FF002060"/>
      <name val="Arial"/>
      <family val="2"/>
    </font>
    <font>
      <sz val="9"/>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b/>
      <sz val="11"/>
      <name val="Arial"/>
      <family val="2"/>
    </font>
    <font>
      <sz val="11"/>
      <color theme="1"/>
      <name val="Arial"/>
      <family val="2"/>
    </font>
    <font>
      <b/>
      <sz val="12"/>
      <color theme="1"/>
      <name val="Arial"/>
      <family val="2"/>
    </font>
    <font>
      <sz val="22"/>
      <color theme="0"/>
      <name val="Arial"/>
      <family val="2"/>
    </font>
    <font>
      <b/>
      <sz val="18"/>
      <color rgb="FF002060"/>
      <name val="Arial"/>
      <family val="2"/>
    </font>
    <font>
      <b/>
      <sz val="12"/>
      <color rgb="FF002060"/>
      <name val="Arial"/>
      <family val="2"/>
    </font>
    <font>
      <b/>
      <sz val="14"/>
      <color rgb="FF002060"/>
      <name val="Arial"/>
      <family val="2"/>
    </font>
    <font>
      <sz val="10"/>
      <color theme="3"/>
      <name val="Arial"/>
      <family val="2"/>
    </font>
    <font>
      <b/>
      <sz val="11"/>
      <color rgb="FF002060"/>
      <name val="Arial"/>
      <family val="2"/>
    </font>
    <font>
      <b/>
      <sz val="14"/>
      <color theme="1"/>
      <name val="Arial"/>
      <family val="2"/>
    </font>
    <font>
      <b/>
      <sz val="14"/>
      <color theme="3"/>
      <name val="Arial"/>
      <family val="2"/>
    </font>
    <font>
      <b/>
      <sz val="12"/>
      <color theme="0"/>
      <name val="Arial"/>
      <family val="2"/>
    </font>
    <font>
      <sz val="12"/>
      <color theme="0"/>
      <name val="Calibri"/>
      <family val="2"/>
      <scheme val="minor"/>
    </font>
    <font>
      <sz val="14"/>
      <color theme="1"/>
      <name val="Arial"/>
      <family val="2"/>
    </font>
    <font>
      <sz val="16"/>
      <color theme="1"/>
      <name val="Arial"/>
      <family val="2"/>
    </font>
    <font>
      <b/>
      <sz val="13"/>
      <color theme="1"/>
      <name val="Arial"/>
      <family val="2"/>
    </font>
    <font>
      <b/>
      <sz val="16"/>
      <color theme="3"/>
      <name val="Arial"/>
      <family val="2"/>
    </font>
    <font>
      <b/>
      <u/>
      <sz val="16"/>
      <color rgb="FF0000FF"/>
      <name val="Arial"/>
      <family val="2"/>
    </font>
    <font>
      <sz val="9"/>
      <color indexed="81"/>
      <name val="Tahoma"/>
    </font>
    <font>
      <b/>
      <sz val="9"/>
      <color indexed="81"/>
      <name val="Tahoma"/>
    </font>
    <font>
      <i/>
      <sz val="10"/>
      <color theme="3"/>
      <name val="Arial"/>
      <family val="2"/>
    </font>
    <font>
      <sz val="10"/>
      <color theme="4" tint="-0.249977111117893"/>
      <name val="Arial"/>
      <family val="2"/>
    </font>
    <font>
      <sz val="10"/>
      <color rgb="FFFF0000"/>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rgb="FFF57B17"/>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medium">
        <color theme="4" tint="-0.499984740745262"/>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rgb="FF002060"/>
      </left>
      <right style="dashed">
        <color rgb="FF002060"/>
      </right>
      <top style="dashed">
        <color rgb="FF002060"/>
      </top>
      <bottom/>
      <diagonal/>
    </border>
    <border>
      <left style="dashed">
        <color rgb="FF002060"/>
      </left>
      <right style="thin">
        <color rgb="FF002060"/>
      </right>
      <top style="dashed">
        <color rgb="FF002060"/>
      </top>
      <bottom/>
      <diagonal/>
    </border>
    <border>
      <left style="thin">
        <color theme="4" tint="-0.499984740745262"/>
      </left>
      <right style="thin">
        <color theme="4" tint="-0.499984740745262"/>
      </right>
      <top/>
      <bottom style="thin">
        <color indexed="64"/>
      </bottom>
      <diagonal/>
    </border>
    <border>
      <left style="thin">
        <color theme="4" tint="-0.499984740745262"/>
      </left>
      <right style="thin">
        <color theme="4" tint="-0.499984740745262"/>
      </right>
      <top style="thin">
        <color indexed="64"/>
      </top>
      <bottom/>
      <diagonal/>
    </border>
    <border>
      <left style="thin">
        <color theme="4" tint="-0.499984740745262"/>
      </left>
      <right style="thin">
        <color theme="4" tint="-0.499984740745262"/>
      </right>
      <top style="thin">
        <color rgb="FF002060"/>
      </top>
      <bottom/>
      <diagonal/>
    </border>
    <border>
      <left style="thin">
        <color theme="4" tint="-0.499984740745262"/>
      </left>
      <right style="thin">
        <color theme="4" tint="-0.499984740745262"/>
      </right>
      <top style="medium">
        <color theme="4" tint="-0.499984740745262"/>
      </top>
      <bottom style="thin">
        <color indexed="64"/>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medium">
        <color indexed="64"/>
      </top>
      <bottom style="medium">
        <color indexed="64"/>
      </bottom>
      <diagonal/>
    </border>
    <border>
      <left style="thin">
        <color theme="4" tint="-0.499984740745262"/>
      </left>
      <right/>
      <top style="thin">
        <color rgb="FF002060"/>
      </top>
      <bottom/>
      <diagonal/>
    </border>
    <border>
      <left style="thin">
        <color theme="4" tint="-0.499984740745262"/>
      </left>
      <right/>
      <top/>
      <bottom/>
      <diagonal/>
    </border>
    <border>
      <left style="thin">
        <color theme="4" tint="-0.499984740745262"/>
      </left>
      <right/>
      <top/>
      <bottom style="thin">
        <color theme="4" tint="-0.499984740745262"/>
      </bottom>
      <diagonal/>
    </border>
    <border>
      <left style="thin">
        <color theme="4" tint="-0.499984740745262"/>
      </left>
      <right/>
      <top style="thin">
        <color theme="4" tint="-0.499984740745262"/>
      </top>
      <bottom/>
      <diagonal/>
    </border>
    <border>
      <left style="thin">
        <color theme="4" tint="-0.499984740745262"/>
      </left>
      <right/>
      <top style="medium">
        <color theme="4" tint="-0.499984740745262"/>
      </top>
      <bottom/>
      <diagonal/>
    </border>
    <border>
      <left style="thin">
        <color theme="4" tint="-0.499984740745262"/>
      </left>
      <right/>
      <top/>
      <bottom style="thin">
        <color indexed="64"/>
      </bottom>
      <diagonal/>
    </border>
    <border>
      <left style="thin">
        <color theme="4" tint="-0.499984740745262"/>
      </left>
      <right/>
      <top style="thin">
        <color indexed="64"/>
      </top>
      <bottom/>
      <diagonal/>
    </border>
    <border>
      <left style="thin">
        <color theme="4" tint="-0.499984740745262"/>
      </left>
      <right/>
      <top style="thin">
        <color indexed="64"/>
      </top>
      <bottom style="thin">
        <color indexed="64"/>
      </bottom>
      <diagonal/>
    </border>
    <border>
      <left style="thin">
        <color theme="4" tint="-0.499984740745262"/>
      </left>
      <right/>
      <top style="thin">
        <color theme="4" tint="-0.499984740745262"/>
      </top>
      <bottom style="dotted">
        <color theme="4" tint="-0.499984740745262"/>
      </bottom>
      <diagonal/>
    </border>
    <border>
      <left style="thin">
        <color theme="4" tint="-0.499984740745262"/>
      </left>
      <right/>
      <top style="dotted">
        <color theme="4" tint="-0.499984740745262"/>
      </top>
      <bottom style="dotted">
        <color theme="4" tint="-0.499984740745262"/>
      </bottom>
      <diagonal/>
    </border>
    <border>
      <left style="thin">
        <color theme="4" tint="-0.499984740745262"/>
      </left>
      <right/>
      <top style="dotted">
        <color theme="4" tint="-0.499984740745262"/>
      </top>
      <bottom style="thin">
        <color theme="4" tint="-0.499984740745262"/>
      </bottom>
      <diagonal/>
    </border>
    <border>
      <left style="thin">
        <color theme="4" tint="-0.499984740745262"/>
      </left>
      <right/>
      <top style="thin">
        <color theme="4" tint="-0.499984740745262"/>
      </top>
      <bottom style="thin">
        <color theme="4" tint="-0.499984740745262"/>
      </bottom>
      <diagonal/>
    </border>
    <border>
      <left style="thin">
        <color theme="4" tint="-0.499984740745262"/>
      </left>
      <right/>
      <top style="thin">
        <color indexed="64"/>
      </top>
      <bottom style="thin">
        <color theme="4" tint="-0.499984740745262"/>
      </bottom>
      <diagonal/>
    </border>
    <border>
      <left style="thin">
        <color theme="4" tint="-0.499984740745262"/>
      </left>
      <right style="thin">
        <color theme="4" tint="-0.499984740745262"/>
      </right>
      <top style="medium">
        <color indexed="64"/>
      </top>
      <bottom style="thin">
        <color theme="4" tint="-0.499984740745262"/>
      </bottom>
      <diagonal/>
    </border>
    <border>
      <left style="thin">
        <color theme="4" tint="-0.499984740745262"/>
      </left>
      <right style="thin">
        <color theme="4" tint="-0.499984740745262"/>
      </right>
      <top style="thin">
        <color indexed="64"/>
      </top>
      <bottom style="medium">
        <color theme="4" tint="-0.499984740745262"/>
      </bottom>
      <diagonal/>
    </border>
    <border>
      <left style="thin">
        <color theme="4" tint="-0.499984740745262"/>
      </left>
      <right/>
      <top style="thin">
        <color indexed="64"/>
      </top>
      <bottom style="medium">
        <color theme="4" tint="-0.499984740745262"/>
      </bottom>
      <diagonal/>
    </border>
    <border>
      <left style="thin">
        <color theme="4" tint="-0.499984740745262"/>
      </left>
      <right/>
      <top style="medium">
        <color theme="4" tint="-0.499984740745262"/>
      </top>
      <bottom style="thin">
        <color indexed="64"/>
      </bottom>
      <diagonal/>
    </border>
    <border>
      <left style="thin">
        <color theme="4" tint="-0.499984740745262"/>
      </left>
      <right/>
      <top style="dotted">
        <color theme="4" tint="-0.499984740745262"/>
      </top>
      <bottom style="medium">
        <color theme="4" tint="-0.499984740745262"/>
      </bottom>
      <diagonal/>
    </border>
    <border>
      <left style="dotted">
        <color rgb="FF002060"/>
      </left>
      <right style="dotted">
        <color rgb="FF002060"/>
      </right>
      <top style="dotted">
        <color rgb="FF002060"/>
      </top>
      <bottom style="dotted">
        <color rgb="FF002060"/>
      </bottom>
      <diagonal/>
    </border>
    <border>
      <left/>
      <right style="dotted">
        <color rgb="FF002060"/>
      </right>
      <top style="dotted">
        <color rgb="FF002060"/>
      </top>
      <bottom style="dotted">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bottom style="dotted">
        <color rgb="FF002060"/>
      </bottom>
      <diagonal/>
    </border>
    <border>
      <left/>
      <right style="dotted">
        <color rgb="FF002060"/>
      </right>
      <top/>
      <bottom style="dotted">
        <color rgb="FF002060"/>
      </bottom>
      <diagonal/>
    </border>
    <border>
      <left style="thin">
        <color rgb="FF002060"/>
      </left>
      <right style="thin">
        <color rgb="FF002060"/>
      </right>
      <top style="dotted">
        <color rgb="FF002060"/>
      </top>
      <bottom/>
      <diagonal/>
    </border>
    <border>
      <left/>
      <right style="dotted">
        <color rgb="FF002060"/>
      </right>
      <top style="dotted">
        <color rgb="FF002060"/>
      </top>
      <bottom/>
      <diagonal/>
    </border>
    <border>
      <left style="dotted">
        <color rgb="FF002060"/>
      </left>
      <right style="dotted">
        <color rgb="FF002060"/>
      </right>
      <top style="dotted">
        <color rgb="FF002060"/>
      </top>
      <bottom/>
      <diagonal/>
    </border>
    <border>
      <left style="dotted">
        <color rgb="FF002060"/>
      </left>
      <right style="dotted">
        <color rgb="FF002060"/>
      </right>
      <top/>
      <bottom style="dotted">
        <color rgb="FF002060"/>
      </bottom>
      <diagonal/>
    </border>
    <border>
      <left style="thin">
        <color rgb="FF002060"/>
      </left>
      <right style="thin">
        <color rgb="FF002060"/>
      </right>
      <top style="thin">
        <color theme="4" tint="-0.499984740745262"/>
      </top>
      <bottom style="dotted">
        <color rgb="FF002060"/>
      </bottom>
      <diagonal/>
    </border>
    <border>
      <left/>
      <right style="dotted">
        <color rgb="FF002060"/>
      </right>
      <top style="thin">
        <color theme="4" tint="-0.499984740745262"/>
      </top>
      <bottom style="dotted">
        <color rgb="FF002060"/>
      </bottom>
      <diagonal/>
    </border>
    <border>
      <left style="dotted">
        <color rgb="FF002060"/>
      </left>
      <right style="dotted">
        <color rgb="FF002060"/>
      </right>
      <top style="thin">
        <color theme="4" tint="-0.499984740745262"/>
      </top>
      <bottom style="dotted">
        <color rgb="FF002060"/>
      </bottom>
      <diagonal/>
    </border>
    <border>
      <left style="dotted">
        <color rgb="FF002060"/>
      </left>
      <right style="thin">
        <color theme="4" tint="-0.499984740745262"/>
      </right>
      <top style="thin">
        <color theme="4" tint="-0.499984740745262"/>
      </top>
      <bottom style="dotted">
        <color rgb="FF002060"/>
      </bottom>
      <diagonal/>
    </border>
    <border>
      <left style="dotted">
        <color rgb="FF002060"/>
      </left>
      <right style="thin">
        <color theme="4" tint="-0.499984740745262"/>
      </right>
      <top style="dotted">
        <color rgb="FF002060"/>
      </top>
      <bottom style="dotted">
        <color rgb="FF002060"/>
      </bottom>
      <diagonal/>
    </border>
    <border>
      <left style="thin">
        <color rgb="FF002060"/>
      </left>
      <right style="thin">
        <color rgb="FF002060"/>
      </right>
      <top style="dotted">
        <color rgb="FF002060"/>
      </top>
      <bottom style="thin">
        <color theme="4" tint="-0.499984740745262"/>
      </bottom>
      <diagonal/>
    </border>
    <border>
      <left/>
      <right style="dotted">
        <color rgb="FF002060"/>
      </right>
      <top style="dotted">
        <color rgb="FF002060"/>
      </top>
      <bottom style="thin">
        <color theme="4" tint="-0.499984740745262"/>
      </bottom>
      <diagonal/>
    </border>
    <border>
      <left style="dotted">
        <color rgb="FF002060"/>
      </left>
      <right style="dotted">
        <color rgb="FF002060"/>
      </right>
      <top style="dotted">
        <color rgb="FF002060"/>
      </top>
      <bottom style="thin">
        <color theme="4" tint="-0.499984740745262"/>
      </bottom>
      <diagonal/>
    </border>
    <border>
      <left style="dotted">
        <color rgb="FF002060"/>
      </left>
      <right style="thin">
        <color theme="4" tint="-0.499984740745262"/>
      </right>
      <top style="dotted">
        <color rgb="FF002060"/>
      </top>
      <bottom style="thin">
        <color theme="4" tint="-0.499984740745262"/>
      </bottom>
      <diagonal/>
    </border>
    <border>
      <left style="dotted">
        <color rgb="FF002060"/>
      </left>
      <right style="thin">
        <color theme="4" tint="-0.499984740745262"/>
      </right>
      <top style="dotted">
        <color rgb="FF002060"/>
      </top>
      <bottom/>
      <diagonal/>
    </border>
    <border>
      <left style="dotted">
        <color rgb="FF002060"/>
      </left>
      <right style="thin">
        <color theme="4" tint="-0.499984740745262"/>
      </right>
      <top/>
      <bottom style="dotted">
        <color rgb="FF002060"/>
      </bottom>
      <diagonal/>
    </border>
    <border>
      <left style="thin">
        <color rgb="FF002060"/>
      </left>
      <right style="thin">
        <color rgb="FF002060"/>
      </right>
      <top style="dotted">
        <color rgb="FF002060"/>
      </top>
      <bottom style="medium">
        <color theme="4" tint="-0.499984740745262"/>
      </bottom>
      <diagonal/>
    </border>
    <border>
      <left/>
      <right style="dotted">
        <color rgb="FF002060"/>
      </right>
      <top style="dotted">
        <color rgb="FF002060"/>
      </top>
      <bottom style="medium">
        <color theme="4" tint="-0.499984740745262"/>
      </bottom>
      <diagonal/>
    </border>
    <border>
      <left style="dotted">
        <color rgb="FF002060"/>
      </left>
      <right style="dotted">
        <color rgb="FF002060"/>
      </right>
      <top style="dotted">
        <color rgb="FF002060"/>
      </top>
      <bottom style="medium">
        <color theme="4" tint="-0.499984740745262"/>
      </bottom>
      <diagonal/>
    </border>
    <border>
      <left style="dotted">
        <color rgb="FF002060"/>
      </left>
      <right style="thin">
        <color theme="4" tint="-0.499984740745262"/>
      </right>
      <top style="dotted">
        <color rgb="FF002060"/>
      </top>
      <bottom style="medium">
        <color theme="4" tint="-0.499984740745262"/>
      </bottom>
      <diagonal/>
    </border>
    <border>
      <left style="thin">
        <color rgb="FF002060"/>
      </left>
      <right style="thin">
        <color rgb="FF002060"/>
      </right>
      <top style="medium">
        <color theme="4" tint="-0.499984740745262"/>
      </top>
      <bottom style="dotted">
        <color rgb="FF002060"/>
      </bottom>
      <diagonal/>
    </border>
    <border>
      <left/>
      <right style="dotted">
        <color rgb="FF002060"/>
      </right>
      <top style="medium">
        <color theme="4" tint="-0.499984740745262"/>
      </top>
      <bottom style="dotted">
        <color rgb="FF002060"/>
      </bottom>
      <diagonal/>
    </border>
    <border>
      <left style="dotted">
        <color rgb="FF002060"/>
      </left>
      <right style="dotted">
        <color rgb="FF002060"/>
      </right>
      <top style="medium">
        <color theme="4" tint="-0.499984740745262"/>
      </top>
      <bottom style="dotted">
        <color rgb="FF002060"/>
      </bottom>
      <diagonal/>
    </border>
    <border>
      <left style="dotted">
        <color rgb="FF002060"/>
      </left>
      <right style="thin">
        <color theme="4" tint="-0.499984740745262"/>
      </right>
      <top style="medium">
        <color theme="4" tint="-0.499984740745262"/>
      </top>
      <bottom style="dotted">
        <color rgb="FF002060"/>
      </bottom>
      <diagonal/>
    </border>
    <border>
      <left style="thin">
        <color theme="4" tint="-0.499984740745262"/>
      </left>
      <right style="thin">
        <color theme="4" tint="-0.499984740745262"/>
      </right>
      <top style="medium">
        <color theme="4" tint="-0.499984740745262"/>
      </top>
      <bottom style="medium">
        <color indexed="64"/>
      </bottom>
      <diagonal/>
    </border>
    <border>
      <left style="thin">
        <color theme="4" tint="-0.499984740745262"/>
      </left>
      <right/>
      <top/>
      <bottom style="dotted">
        <color theme="4" tint="-0.499984740745262"/>
      </bottom>
      <diagonal/>
    </border>
    <border>
      <left style="dashed">
        <color rgb="FF002060"/>
      </left>
      <right style="dashed">
        <color rgb="FF002060"/>
      </right>
      <top style="medium">
        <color theme="4" tint="-0.499984740745262"/>
      </top>
      <bottom style="dashed">
        <color rgb="FF002060"/>
      </bottom>
      <diagonal/>
    </border>
    <border>
      <left style="dashed">
        <color rgb="FF002060"/>
      </left>
      <right style="thin">
        <color rgb="FF002060"/>
      </right>
      <top style="medium">
        <color theme="4" tint="-0.499984740745262"/>
      </top>
      <bottom style="dashed">
        <color rgb="FF002060"/>
      </bottom>
      <diagonal/>
    </border>
    <border>
      <left style="dashed">
        <color rgb="FF002060"/>
      </left>
      <right style="medium">
        <color theme="4" tint="-0.499984740745262"/>
      </right>
      <top style="medium">
        <color theme="4" tint="-0.499984740745262"/>
      </top>
      <bottom style="dashed">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thin">
        <color rgb="FF002060"/>
      </left>
      <right style="dashed">
        <color rgb="FF002060"/>
      </right>
      <top style="medium">
        <color theme="4" tint="-0.499984740745262"/>
      </top>
      <bottom style="dashed">
        <color rgb="FF002060"/>
      </bottom>
      <diagonal/>
    </border>
    <border>
      <left style="thin">
        <color rgb="FF002060"/>
      </left>
      <right style="dashed">
        <color rgb="FF002060"/>
      </right>
      <top style="dashed">
        <color rgb="FF002060"/>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theme="4" tint="-0.499984740745262"/>
      </right>
      <top style="dashed">
        <color rgb="FF002060"/>
      </top>
      <bottom style="medium">
        <color rgb="FF002060"/>
      </bottom>
      <diagonal/>
    </border>
    <border>
      <left style="thin">
        <color rgb="FF002060"/>
      </left>
      <right style="thin">
        <color rgb="FF002060"/>
      </right>
      <top style="medium">
        <color rgb="FF002060"/>
      </top>
      <bottom style="thin">
        <color rgb="FF002060"/>
      </bottom>
      <diagonal/>
    </border>
    <border>
      <left style="thin">
        <color rgb="FF002060"/>
      </left>
      <right style="thin">
        <color rgb="FF002060"/>
      </right>
      <top style="thin">
        <color rgb="FF002060"/>
      </top>
      <bottom style="thin">
        <color rgb="FF002060"/>
      </bottom>
      <diagonal/>
    </border>
    <border>
      <left style="medium">
        <color rgb="FF002060"/>
      </left>
      <right style="thin">
        <color rgb="FF002060"/>
      </right>
      <top style="medium">
        <color rgb="FF002060"/>
      </top>
      <bottom style="thin">
        <color rgb="FF002060"/>
      </bottom>
      <diagonal/>
    </border>
    <border>
      <left style="medium">
        <color rgb="FF002060"/>
      </left>
      <right style="thin">
        <color rgb="FF002060"/>
      </right>
      <top style="thin">
        <color rgb="FF002060"/>
      </top>
      <bottom style="thin">
        <color rgb="FF002060"/>
      </bottom>
      <diagonal/>
    </border>
    <border>
      <left style="medium">
        <color rgb="FF002060"/>
      </left>
      <right style="dotted">
        <color rgb="FF002060"/>
      </right>
      <top style="medium">
        <color rgb="FF002060"/>
      </top>
      <bottom style="dotted">
        <color rgb="FF002060"/>
      </bottom>
      <diagonal/>
    </border>
    <border>
      <left style="dotted">
        <color rgb="FF002060"/>
      </left>
      <right style="dotted">
        <color rgb="FF002060"/>
      </right>
      <top style="medium">
        <color rgb="FF002060"/>
      </top>
      <bottom style="dotted">
        <color rgb="FF002060"/>
      </bottom>
      <diagonal/>
    </border>
    <border>
      <left style="dotted">
        <color rgb="FF002060"/>
      </left>
      <right style="medium">
        <color rgb="FF002060"/>
      </right>
      <top style="medium">
        <color rgb="FF002060"/>
      </top>
      <bottom style="dotted">
        <color rgb="FF002060"/>
      </bottom>
      <diagonal/>
    </border>
    <border>
      <left style="medium">
        <color rgb="FF002060"/>
      </left>
      <right style="dotted">
        <color rgb="FF002060"/>
      </right>
      <top style="dotted">
        <color rgb="FF002060"/>
      </top>
      <bottom style="medium">
        <color rgb="FF002060"/>
      </bottom>
      <diagonal/>
    </border>
    <border>
      <left style="dotted">
        <color rgb="FF002060"/>
      </left>
      <right style="dotted">
        <color rgb="FF002060"/>
      </right>
      <top style="dotted">
        <color rgb="FF002060"/>
      </top>
      <bottom style="medium">
        <color rgb="FF002060"/>
      </bottom>
      <diagonal/>
    </border>
    <border>
      <left style="dotted">
        <color rgb="FF002060"/>
      </left>
      <right style="medium">
        <color rgb="FF002060"/>
      </right>
      <top style="dotted">
        <color rgb="FF002060"/>
      </top>
      <bottom style="medium">
        <color rgb="FF002060"/>
      </bottom>
      <diagonal/>
    </border>
    <border>
      <left/>
      <right style="thin">
        <color rgb="FF002060"/>
      </right>
      <top style="medium">
        <color rgb="FF002060"/>
      </top>
      <bottom style="thin">
        <color rgb="FF002060"/>
      </bottom>
      <diagonal/>
    </border>
    <border>
      <left/>
      <right style="thin">
        <color rgb="FF002060"/>
      </right>
      <top style="thin">
        <color rgb="FF002060"/>
      </top>
      <bottom style="thin">
        <color rgb="FF002060"/>
      </bottom>
      <diagonal/>
    </border>
    <border>
      <left style="thin">
        <color rgb="FF002060"/>
      </left>
      <right style="medium">
        <color rgb="FF002060"/>
      </right>
      <top style="medium">
        <color rgb="FF002060"/>
      </top>
      <bottom style="thin">
        <color rgb="FF002060"/>
      </bottom>
      <diagonal/>
    </border>
    <border>
      <left style="medium">
        <color rgb="FF002060"/>
      </left>
      <right style="thin">
        <color rgb="FF002060"/>
      </right>
      <top style="thin">
        <color rgb="FF002060"/>
      </top>
      <bottom style="medium">
        <color rgb="FF002060"/>
      </bottom>
      <diagonal/>
    </border>
    <border>
      <left style="thin">
        <color rgb="FF002060"/>
      </left>
      <right style="thin">
        <color rgb="FF002060"/>
      </right>
      <top style="thin">
        <color rgb="FF002060"/>
      </top>
      <bottom style="medium">
        <color rgb="FF002060"/>
      </bottom>
      <diagonal/>
    </border>
    <border>
      <left style="thin">
        <color rgb="FF002060"/>
      </left>
      <right style="medium">
        <color rgb="FF002060"/>
      </right>
      <top style="thin">
        <color rgb="FF002060"/>
      </top>
      <bottom style="medium">
        <color rgb="FF002060"/>
      </bottom>
      <diagonal/>
    </border>
    <border>
      <left/>
      <right style="thin">
        <color rgb="FF002060"/>
      </right>
      <top style="thin">
        <color rgb="FF002060"/>
      </top>
      <bottom style="thin">
        <color theme="4" tint="-0.499984740745262"/>
      </bottom>
      <diagonal/>
    </border>
    <border>
      <left style="thin">
        <color rgb="FF002060"/>
      </left>
      <right style="medium">
        <color rgb="FF002060"/>
      </right>
      <top style="thin">
        <color rgb="FF002060"/>
      </top>
      <bottom style="thin">
        <color rgb="FF002060"/>
      </bottom>
      <diagonal/>
    </border>
  </borders>
  <cellStyleXfs count="3">
    <xf numFmtId="0" fontId="0" fillId="0" borderId="0"/>
    <xf numFmtId="41" fontId="1" fillId="0" borderId="0" applyFont="0" applyFill="0" applyBorder="0" applyAlignment="0" applyProtection="0"/>
    <xf numFmtId="0" fontId="19" fillId="0" borderId="0" applyNumberFormat="0" applyFill="0" applyBorder="0" applyAlignment="0" applyProtection="0"/>
  </cellStyleXfs>
  <cellXfs count="288">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12" xfId="0" applyFont="1" applyFill="1" applyBorder="1" applyAlignment="1">
      <alignment vertical="center"/>
    </xf>
    <xf numFmtId="0" fontId="3" fillId="0" borderId="13" xfId="0" applyFont="1" applyBorder="1" applyAlignment="1">
      <alignment vertical="center"/>
    </xf>
    <xf numFmtId="0" fontId="3" fillId="0" borderId="13" xfId="0" applyFont="1" applyBorder="1" applyAlignment="1">
      <alignment horizontal="center" vertical="center"/>
    </xf>
    <xf numFmtId="0" fontId="3" fillId="0" borderId="14" xfId="0" applyFont="1" applyBorder="1" applyAlignment="1">
      <alignment vertical="center"/>
    </xf>
    <xf numFmtId="0" fontId="3" fillId="0" borderId="15" xfId="0" applyFont="1" applyFill="1" applyBorder="1" applyAlignment="1">
      <alignment vertical="center"/>
    </xf>
    <xf numFmtId="0" fontId="3" fillId="0" borderId="16" xfId="0" applyFont="1" applyBorder="1" applyAlignment="1">
      <alignment vertical="center"/>
    </xf>
    <xf numFmtId="0" fontId="6" fillId="0" borderId="15" xfId="0" applyFont="1" applyFill="1" applyBorder="1" applyAlignment="1">
      <alignment horizontal="center" vertical="center" wrapText="1"/>
    </xf>
    <xf numFmtId="0" fontId="3" fillId="0" borderId="17" xfId="0" applyFont="1" applyFill="1" applyBorder="1" applyAlignment="1">
      <alignment vertical="center"/>
    </xf>
    <xf numFmtId="0" fontId="3" fillId="0" borderId="18"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11" fillId="0" borderId="0" xfId="0" applyFont="1" applyBorder="1" applyAlignment="1">
      <alignment horizontal="right"/>
    </xf>
    <xf numFmtId="0" fontId="3" fillId="0" borderId="12" xfId="0" applyFont="1" applyBorder="1"/>
    <xf numFmtId="0" fontId="3" fillId="0" borderId="13" xfId="0" applyFont="1" applyBorder="1"/>
    <xf numFmtId="0" fontId="3" fillId="0" borderId="14" xfId="0" applyFont="1" applyBorder="1"/>
    <xf numFmtId="0" fontId="3" fillId="0" borderId="0" xfId="0" applyFont="1"/>
    <xf numFmtId="0" fontId="3" fillId="0" borderId="15" xfId="0" applyFont="1" applyBorder="1"/>
    <xf numFmtId="0" fontId="3" fillId="0" borderId="16" xfId="0" applyFont="1" applyBorder="1"/>
    <xf numFmtId="0" fontId="3" fillId="0" borderId="0" xfId="0" applyFont="1" applyBorder="1"/>
    <xf numFmtId="164" fontId="3" fillId="0" borderId="0" xfId="0" applyNumberFormat="1" applyFont="1" applyBorder="1"/>
    <xf numFmtId="0" fontId="3" fillId="0" borderId="0" xfId="0" applyFont="1" applyFill="1" applyBorder="1"/>
    <xf numFmtId="0" fontId="3" fillId="0" borderId="17" xfId="0" applyFont="1" applyBorder="1"/>
    <xf numFmtId="0" fontId="3" fillId="0" borderId="18" xfId="0" applyFont="1" applyBorder="1"/>
    <xf numFmtId="0" fontId="3" fillId="0" borderId="19" xfId="0" applyFont="1" applyBorder="1"/>
    <xf numFmtId="0" fontId="15" fillId="0" borderId="0" xfId="0" applyFont="1" applyAlignment="1">
      <alignment vertical="center" wrapText="1"/>
    </xf>
    <xf numFmtId="0" fontId="15" fillId="0" borderId="0" xfId="0" applyFont="1" applyAlignment="1">
      <alignment horizontal="center" vertical="center" wrapText="1"/>
    </xf>
    <xf numFmtId="0" fontId="15" fillId="0" borderId="0" xfId="0" applyFont="1"/>
    <xf numFmtId="0" fontId="16" fillId="0" borderId="0" xfId="0" applyFont="1"/>
    <xf numFmtId="2" fontId="3" fillId="0" borderId="0" xfId="0" applyNumberFormat="1" applyFont="1" applyBorder="1"/>
    <xf numFmtId="0" fontId="0" fillId="0" borderId="0" xfId="0" applyAlignment="1">
      <alignment vertical="center" wrapText="1"/>
    </xf>
    <xf numFmtId="0" fontId="0" fillId="0" borderId="0"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12" fillId="0" borderId="0" xfId="0" applyFont="1" applyFill="1" applyBorder="1" applyAlignment="1">
      <alignment horizontal="center" vertical="center"/>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3" xfId="0" applyFont="1" applyBorder="1" applyAlignment="1">
      <alignment horizontal="center" vertical="center"/>
    </xf>
    <xf numFmtId="0" fontId="3" fillId="0" borderId="24" xfId="0" applyFont="1" applyBorder="1" applyAlignment="1">
      <alignment vertical="center"/>
    </xf>
    <xf numFmtId="0" fontId="3" fillId="0" borderId="25" xfId="0" applyFont="1" applyBorder="1" applyAlignment="1">
      <alignment horizontal="center" vertical="center"/>
    </xf>
    <xf numFmtId="0" fontId="14" fillId="0" borderId="0" xfId="0" applyFont="1" applyBorder="1" applyAlignment="1">
      <alignment vertical="center"/>
    </xf>
    <xf numFmtId="0" fontId="14" fillId="0" borderId="0" xfId="0" applyFont="1" applyFill="1" applyBorder="1" applyAlignment="1">
      <alignment vertical="center"/>
    </xf>
    <xf numFmtId="0" fontId="20" fillId="0" borderId="0" xfId="0" applyFont="1" applyBorder="1" applyAlignment="1">
      <alignment vertical="center"/>
    </xf>
    <xf numFmtId="0" fontId="3" fillId="0" borderId="0" xfId="0" applyFont="1" applyBorder="1" applyAlignment="1">
      <alignment horizontal="center"/>
    </xf>
    <xf numFmtId="0" fontId="14" fillId="0" borderId="0" xfId="0" applyFont="1"/>
    <xf numFmtId="0" fontId="14" fillId="0" borderId="0" xfId="0" applyFont="1" applyBorder="1"/>
    <xf numFmtId="0" fontId="8" fillId="0" borderId="0" xfId="0" applyFont="1" applyBorder="1"/>
    <xf numFmtId="0" fontId="8" fillId="0" borderId="0" xfId="0" applyFont="1" applyBorder="1" applyAlignment="1">
      <alignment horizontal="right"/>
    </xf>
    <xf numFmtId="0" fontId="8" fillId="0" borderId="0" xfId="0" applyFont="1" applyFill="1" applyBorder="1"/>
    <xf numFmtId="0" fontId="3" fillId="5" borderId="0" xfId="0" applyFont="1" applyFill="1"/>
    <xf numFmtId="0" fontId="3" fillId="5" borderId="0" xfId="0" applyFont="1" applyFill="1" applyBorder="1"/>
    <xf numFmtId="0" fontId="0" fillId="0" borderId="0" xfId="0" applyFill="1"/>
    <xf numFmtId="0" fontId="0" fillId="0" borderId="15" xfId="0" applyFill="1" applyBorder="1"/>
    <xf numFmtId="0" fontId="22" fillId="0" borderId="0" xfId="0" applyFont="1" applyFill="1" applyBorder="1" applyAlignment="1">
      <alignment horizontal="center" vertical="center"/>
    </xf>
    <xf numFmtId="0" fontId="0" fillId="0" borderId="16" xfId="0" applyFill="1" applyBorder="1"/>
    <xf numFmtId="0" fontId="3" fillId="0" borderId="0" xfId="0" applyFont="1" applyAlignment="1">
      <alignment vertical="top" wrapText="1"/>
    </xf>
    <xf numFmtId="0" fontId="14" fillId="2" borderId="1" xfId="0" applyFont="1" applyFill="1" applyBorder="1" applyAlignment="1">
      <alignment horizontal="center" vertical="center"/>
    </xf>
    <xf numFmtId="0" fontId="3" fillId="10" borderId="21" xfId="0" applyFont="1" applyFill="1" applyBorder="1" applyAlignment="1">
      <alignment vertical="center"/>
    </xf>
    <xf numFmtId="0" fontId="3" fillId="11" borderId="23" xfId="0" applyFont="1" applyFill="1" applyBorder="1" applyAlignment="1">
      <alignment vertical="center"/>
    </xf>
    <xf numFmtId="0" fontId="3" fillId="8" borderId="23" xfId="0" applyFont="1" applyFill="1" applyBorder="1" applyAlignment="1">
      <alignment vertical="center"/>
    </xf>
    <xf numFmtId="0" fontId="3" fillId="3" borderId="23" xfId="0" applyFont="1" applyFill="1" applyBorder="1" applyAlignment="1">
      <alignment vertical="center"/>
    </xf>
    <xf numFmtId="0" fontId="3" fillId="7" borderId="25" xfId="0" applyFont="1" applyFill="1" applyBorder="1" applyAlignment="1">
      <alignment vertical="center"/>
    </xf>
    <xf numFmtId="0" fontId="13" fillId="0" borderId="0" xfId="0" applyFont="1" applyBorder="1" applyAlignment="1">
      <alignment vertical="center"/>
    </xf>
    <xf numFmtId="0" fontId="24" fillId="0" borderId="0" xfId="0" applyFont="1" applyAlignment="1">
      <alignment vertical="center"/>
    </xf>
    <xf numFmtId="0" fontId="24" fillId="0" borderId="0" xfId="0" applyFont="1" applyAlignment="1">
      <alignment vertical="top"/>
    </xf>
    <xf numFmtId="0" fontId="26" fillId="0" borderId="0" xfId="0" applyFont="1" applyFill="1" applyBorder="1" applyAlignment="1">
      <alignment horizontal="center" vertical="center"/>
    </xf>
    <xf numFmtId="0" fontId="24" fillId="0" borderId="0" xfId="0" applyFont="1" applyBorder="1" applyAlignment="1">
      <alignment vertical="center"/>
    </xf>
    <xf numFmtId="0" fontId="24" fillId="0" borderId="0" xfId="0" applyFont="1" applyBorder="1" applyAlignment="1">
      <alignment vertical="top"/>
    </xf>
    <xf numFmtId="41" fontId="24" fillId="0" borderId="0" xfId="1" applyFont="1" applyAlignment="1">
      <alignment vertical="center"/>
    </xf>
    <xf numFmtId="0" fontId="32" fillId="0" borderId="0" xfId="0" applyFont="1" applyAlignment="1">
      <alignment horizontal="center" vertical="top"/>
    </xf>
    <xf numFmtId="0" fontId="32" fillId="0" borderId="0" xfId="0" applyFont="1" applyAlignment="1">
      <alignment horizontal="center" vertical="center"/>
    </xf>
    <xf numFmtId="0" fontId="24" fillId="0" borderId="18" xfId="0" applyFont="1" applyBorder="1" applyAlignment="1">
      <alignment vertical="center"/>
    </xf>
    <xf numFmtId="0" fontId="32" fillId="0" borderId="18" xfId="0" applyFont="1" applyBorder="1" applyAlignment="1">
      <alignment vertical="center"/>
    </xf>
    <xf numFmtId="0" fontId="21" fillId="0" borderId="0" xfId="0" applyFont="1" applyAlignment="1">
      <alignment horizontal="center" vertical="top"/>
    </xf>
    <xf numFmtId="0" fontId="10" fillId="0" borderId="15" xfId="0" applyFont="1" applyFill="1" applyBorder="1" applyAlignment="1">
      <alignment horizontal="center" vertical="center" wrapText="1"/>
    </xf>
    <xf numFmtId="0" fontId="24" fillId="0" borderId="19" xfId="0" applyFont="1" applyBorder="1" applyAlignment="1">
      <alignment vertical="center"/>
    </xf>
    <xf numFmtId="0" fontId="24" fillId="0" borderId="13" xfId="0" applyFont="1" applyBorder="1" applyAlignment="1">
      <alignment vertical="center"/>
    </xf>
    <xf numFmtId="0" fontId="24" fillId="0" borderId="13" xfId="0" applyFont="1" applyBorder="1" applyAlignment="1">
      <alignment vertical="top"/>
    </xf>
    <xf numFmtId="0" fontId="24" fillId="0" borderId="14" xfId="0" applyFont="1" applyBorder="1" applyAlignment="1">
      <alignment vertical="center"/>
    </xf>
    <xf numFmtId="0" fontId="24" fillId="0" borderId="16" xfId="0" applyFont="1" applyBorder="1" applyAlignment="1">
      <alignment vertical="center"/>
    </xf>
    <xf numFmtId="0" fontId="7" fillId="0" borderId="52" xfId="0" applyFont="1" applyFill="1" applyBorder="1" applyAlignment="1">
      <alignment horizontal="left" vertical="center" wrapText="1"/>
    </xf>
    <xf numFmtId="0" fontId="8" fillId="0" borderId="52" xfId="0" applyFont="1" applyBorder="1" applyAlignment="1">
      <alignment vertical="center"/>
    </xf>
    <xf numFmtId="0" fontId="3" fillId="0" borderId="52" xfId="0" applyFont="1" applyBorder="1" applyAlignment="1">
      <alignment vertical="center"/>
    </xf>
    <xf numFmtId="0" fontId="18" fillId="0" borderId="53" xfId="0" applyFont="1" applyFill="1" applyBorder="1" applyAlignment="1">
      <alignment horizontal="center" vertical="center" wrapText="1"/>
    </xf>
    <xf numFmtId="0" fontId="30" fillId="0" borderId="54" xfId="0" applyFont="1" applyFill="1" applyBorder="1" applyAlignment="1">
      <alignment vertical="top" wrapText="1"/>
    </xf>
    <xf numFmtId="0" fontId="30" fillId="0" borderId="55" xfId="0" applyFont="1" applyFill="1" applyBorder="1" applyAlignment="1">
      <alignment vertical="top" wrapText="1"/>
    </xf>
    <xf numFmtId="0" fontId="18" fillId="0" borderId="56" xfId="0" applyFont="1" applyFill="1" applyBorder="1" applyAlignment="1">
      <alignment horizontal="center" vertical="center" wrapText="1"/>
    </xf>
    <xf numFmtId="0" fontId="30" fillId="0" borderId="57" xfId="0" applyFont="1" applyFill="1" applyBorder="1" applyAlignment="1">
      <alignment vertical="top" wrapText="1"/>
    </xf>
    <xf numFmtId="0" fontId="18" fillId="0" borderId="58" xfId="0" applyFont="1" applyFill="1" applyBorder="1" applyAlignment="1">
      <alignment horizontal="center" vertical="center" wrapText="1"/>
    </xf>
    <xf numFmtId="0" fontId="7" fillId="0" borderId="59" xfId="0" applyFont="1" applyFill="1" applyBorder="1" applyAlignment="1">
      <alignment horizontal="left" vertical="center" wrapText="1"/>
    </xf>
    <xf numFmtId="0" fontId="8" fillId="0" borderId="59" xfId="0" applyFont="1" applyBorder="1" applyAlignment="1">
      <alignment vertical="center"/>
    </xf>
    <xf numFmtId="0" fontId="7" fillId="0" borderId="60" xfId="0" applyFont="1" applyFill="1" applyBorder="1" applyAlignment="1">
      <alignment horizontal="left" vertical="center" wrapText="1"/>
    </xf>
    <xf numFmtId="0" fontId="8" fillId="0" borderId="60" xfId="0" applyFont="1" applyBorder="1" applyAlignment="1">
      <alignment vertical="center"/>
    </xf>
    <xf numFmtId="0" fontId="30" fillId="0" borderId="61" xfId="0" applyFont="1" applyFill="1" applyBorder="1" applyAlignment="1">
      <alignment vertical="top" wrapText="1"/>
    </xf>
    <xf numFmtId="0" fontId="18" fillId="0" borderId="62" xfId="0" applyFont="1" applyFill="1" applyBorder="1" applyAlignment="1">
      <alignment horizontal="center" vertical="center" wrapText="1"/>
    </xf>
    <xf numFmtId="0" fontId="7" fillId="0" borderId="63" xfId="0" applyFont="1" applyFill="1" applyBorder="1" applyAlignment="1">
      <alignment horizontal="left" vertical="center" wrapText="1"/>
    </xf>
    <xf numFmtId="0" fontId="8" fillId="0" borderId="63" xfId="0" applyFont="1" applyBorder="1" applyAlignment="1">
      <alignment vertical="center"/>
    </xf>
    <xf numFmtId="0" fontId="8" fillId="0" borderId="64" xfId="0" applyFont="1" applyBorder="1" applyAlignment="1">
      <alignment vertical="center"/>
    </xf>
    <xf numFmtId="0" fontId="8" fillId="0" borderId="65" xfId="0" applyFont="1" applyBorder="1" applyAlignment="1">
      <alignment vertical="center"/>
    </xf>
    <xf numFmtId="0" fontId="30" fillId="0" borderId="66" xfId="0" applyFont="1" applyFill="1" applyBorder="1" applyAlignment="1">
      <alignment vertical="top" wrapText="1"/>
    </xf>
    <xf numFmtId="0" fontId="18" fillId="0" borderId="67" xfId="0" applyFont="1" applyFill="1" applyBorder="1" applyAlignment="1">
      <alignment horizontal="center" vertical="center" wrapText="1"/>
    </xf>
    <xf numFmtId="0" fontId="7" fillId="0" borderId="68" xfId="0" applyFont="1" applyFill="1" applyBorder="1" applyAlignment="1">
      <alignment horizontal="left" vertical="center" wrapText="1"/>
    </xf>
    <xf numFmtId="0" fontId="8" fillId="0" borderId="68" xfId="0" applyFont="1" applyBorder="1" applyAlignment="1">
      <alignment vertical="center"/>
    </xf>
    <xf numFmtId="0" fontId="8" fillId="0" borderId="69" xfId="0" applyFont="1" applyBorder="1" applyAlignment="1">
      <alignment vertical="center"/>
    </xf>
    <xf numFmtId="0" fontId="8" fillId="0" borderId="70" xfId="0" applyFont="1" applyBorder="1" applyAlignment="1">
      <alignment vertical="center"/>
    </xf>
    <xf numFmtId="0" fontId="8" fillId="0" borderId="71" xfId="0" applyFont="1" applyBorder="1" applyAlignment="1">
      <alignment vertical="center"/>
    </xf>
    <xf numFmtId="0" fontId="30" fillId="0" borderId="72" xfId="0" applyFont="1" applyFill="1" applyBorder="1" applyAlignment="1">
      <alignment vertical="top" wrapText="1"/>
    </xf>
    <xf numFmtId="0" fontId="18" fillId="0" borderId="73" xfId="0" applyFont="1" applyFill="1" applyBorder="1" applyAlignment="1">
      <alignment horizontal="center" vertical="center" wrapText="1"/>
    </xf>
    <xf numFmtId="0" fontId="7" fillId="0" borderId="74" xfId="0" applyFont="1" applyFill="1" applyBorder="1" applyAlignment="1">
      <alignment horizontal="left" vertical="center" wrapText="1"/>
    </xf>
    <xf numFmtId="0" fontId="8" fillId="0" borderId="74" xfId="0" applyFont="1" applyBorder="1" applyAlignment="1">
      <alignment vertical="center"/>
    </xf>
    <xf numFmtId="0" fontId="8" fillId="0" borderId="75" xfId="0" applyFont="1" applyBorder="1" applyAlignment="1">
      <alignment vertical="center"/>
    </xf>
    <xf numFmtId="0" fontId="30" fillId="0" borderId="76" xfId="0" applyFont="1" applyFill="1" applyBorder="1" applyAlignment="1">
      <alignment vertical="top" wrapText="1"/>
    </xf>
    <xf numFmtId="0" fontId="18" fillId="0" borderId="77" xfId="0" applyFont="1" applyFill="1" applyBorder="1" applyAlignment="1">
      <alignment horizontal="center" vertical="center" wrapText="1"/>
    </xf>
    <xf numFmtId="0" fontId="7" fillId="0" borderId="78" xfId="0" applyFont="1" applyFill="1" applyBorder="1" applyAlignment="1">
      <alignment horizontal="left" vertical="center" wrapText="1"/>
    </xf>
    <xf numFmtId="0" fontId="8" fillId="0" borderId="78" xfId="0" applyFont="1" applyBorder="1" applyAlignment="1">
      <alignment vertical="center"/>
    </xf>
    <xf numFmtId="0" fontId="8" fillId="0" borderId="79" xfId="0" applyFont="1" applyBorder="1" applyAlignment="1">
      <alignment vertical="center"/>
    </xf>
    <xf numFmtId="0" fontId="3" fillId="0" borderId="65" xfId="0" applyFont="1" applyBorder="1" applyAlignment="1">
      <alignment vertical="center"/>
    </xf>
    <xf numFmtId="0" fontId="3" fillId="0" borderId="68" xfId="0" applyFont="1" applyBorder="1" applyAlignment="1">
      <alignment vertical="center"/>
    </xf>
    <xf numFmtId="0" fontId="3" fillId="0" borderId="69" xfId="0" applyFont="1" applyBorder="1" applyAlignment="1">
      <alignment vertical="center"/>
    </xf>
    <xf numFmtId="0" fontId="3" fillId="0" borderId="59" xfId="0" applyFont="1" applyBorder="1" applyAlignment="1">
      <alignment vertical="center"/>
    </xf>
    <xf numFmtId="0" fontId="3" fillId="0" borderId="70" xfId="0" applyFont="1" applyBorder="1" applyAlignment="1">
      <alignment vertical="center"/>
    </xf>
    <xf numFmtId="0" fontId="3" fillId="0" borderId="60" xfId="0" applyFont="1" applyBorder="1" applyAlignment="1">
      <alignment vertical="center"/>
    </xf>
    <xf numFmtId="0" fontId="3" fillId="0" borderId="71" xfId="0" applyFont="1" applyBorder="1" applyAlignment="1">
      <alignment vertical="center"/>
    </xf>
    <xf numFmtId="0" fontId="21" fillId="0" borderId="63" xfId="0" applyFont="1" applyBorder="1" applyAlignment="1">
      <alignment horizontal="center" vertical="center"/>
    </xf>
    <xf numFmtId="0" fontId="3" fillId="0" borderId="63" xfId="0" applyFont="1" applyBorder="1" applyAlignment="1">
      <alignment vertical="center"/>
    </xf>
    <xf numFmtId="0" fontId="3" fillId="0" borderId="64" xfId="0" applyFont="1" applyBorder="1" applyAlignment="1">
      <alignment vertical="center"/>
    </xf>
    <xf numFmtId="0" fontId="29" fillId="5" borderId="0" xfId="0" applyFont="1" applyFill="1"/>
    <xf numFmtId="0" fontId="24" fillId="9" borderId="0" xfId="0" applyFont="1" applyFill="1" applyAlignment="1">
      <alignment vertical="center"/>
    </xf>
    <xf numFmtId="0" fontId="22" fillId="12" borderId="0" xfId="0" applyFont="1" applyFill="1" applyBorder="1" applyAlignment="1">
      <alignment horizontal="center" vertical="center"/>
    </xf>
    <xf numFmtId="49" fontId="40" fillId="4" borderId="0" xfId="2" applyNumberFormat="1" applyFont="1" applyFill="1" applyBorder="1" applyAlignment="1">
      <alignment horizontal="center" vertical="center"/>
    </xf>
    <xf numFmtId="0" fontId="21" fillId="0" borderId="0" xfId="0" applyFont="1" applyFill="1" applyBorder="1" applyAlignment="1">
      <alignment horizontal="center" vertical="center"/>
    </xf>
    <xf numFmtId="0" fontId="12" fillId="4" borderId="0" xfId="0" applyFont="1" applyFill="1" applyBorder="1" applyAlignment="1">
      <alignment horizontal="center" vertical="center"/>
    </xf>
    <xf numFmtId="0" fontId="13" fillId="0" borderId="0" xfId="0" applyFont="1" applyBorder="1" applyAlignment="1">
      <alignment vertical="top" wrapText="1"/>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Alignment="1">
      <alignment wrapText="1"/>
    </xf>
    <xf numFmtId="0" fontId="3" fillId="0" borderId="0" xfId="0" applyFont="1" applyBorder="1" applyAlignment="1">
      <alignment vertical="top" wrapText="1"/>
    </xf>
    <xf numFmtId="0" fontId="3" fillId="0" borderId="0" xfId="0" applyFont="1" applyAlignment="1">
      <alignment vertical="top" wrapText="1"/>
    </xf>
    <xf numFmtId="0" fontId="17" fillId="0" borderId="42" xfId="0" applyFont="1" applyBorder="1" applyAlignment="1">
      <alignment horizontal="center" vertical="center" wrapText="1"/>
    </xf>
    <xf numFmtId="0" fontId="17" fillId="0" borderId="43" xfId="0" applyFont="1" applyBorder="1" applyAlignment="1">
      <alignment horizontal="center" vertical="center" wrapText="1"/>
    </xf>
    <xf numFmtId="0" fontId="17" fillId="0" borderId="51" xfId="0" applyFont="1" applyBorder="1" applyAlignment="1">
      <alignment horizontal="center" vertical="center" wrapText="1"/>
    </xf>
    <xf numFmtId="0" fontId="9" fillId="12" borderId="0" xfId="0" applyFont="1" applyFill="1" applyBorder="1" applyAlignment="1">
      <alignment horizontal="center" vertical="center"/>
    </xf>
    <xf numFmtId="0" fontId="21" fillId="0" borderId="0" xfId="0" applyFont="1" applyAlignment="1">
      <alignment horizontal="center"/>
    </xf>
    <xf numFmtId="0" fontId="38" fillId="0" borderId="0" xfId="0" applyFont="1" applyBorder="1" applyAlignment="1">
      <alignment horizontal="center"/>
    </xf>
    <xf numFmtId="0" fontId="3" fillId="0" borderId="0" xfId="0" applyFont="1" applyBorder="1" applyAlignment="1">
      <alignment horizontal="center"/>
    </xf>
    <xf numFmtId="0" fontId="17" fillId="0" borderId="39"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4" xfId="0" applyFont="1" applyBorder="1" applyAlignment="1">
      <alignment horizontal="center" vertical="center" wrapText="1"/>
    </xf>
    <xf numFmtId="0" fontId="17" fillId="0" borderId="46" xfId="0" applyFont="1" applyBorder="1" applyAlignment="1">
      <alignment horizontal="center" vertical="center" wrapText="1"/>
    </xf>
    <xf numFmtId="0" fontId="17" fillId="0" borderId="49" xfId="0" applyFont="1" applyBorder="1" applyAlignment="1">
      <alignment horizontal="center" vertical="center" wrapText="1"/>
    </xf>
    <xf numFmtId="0" fontId="17" fillId="0" borderId="50" xfId="0" applyFont="1" applyBorder="1" applyAlignment="1">
      <alignment horizontal="center" vertical="center" wrapText="1"/>
    </xf>
    <xf numFmtId="0" fontId="10" fillId="0" borderId="15" xfId="0" applyFont="1" applyFill="1" applyBorder="1" applyAlignment="1">
      <alignment horizontal="center" vertical="center" wrapText="1"/>
    </xf>
    <xf numFmtId="0" fontId="2" fillId="13" borderId="85" xfId="0" applyFont="1" applyFill="1" applyBorder="1" applyAlignment="1">
      <alignment horizontal="center" vertical="center" wrapText="1"/>
    </xf>
    <xf numFmtId="0" fontId="2" fillId="13" borderId="87" xfId="0" applyFont="1" applyFill="1" applyBorder="1" applyAlignment="1">
      <alignment horizontal="center" vertical="center" wrapText="1"/>
    </xf>
    <xf numFmtId="0" fontId="2" fillId="13" borderId="86" xfId="0" applyFont="1" applyFill="1" applyBorder="1" applyAlignment="1">
      <alignment horizontal="center" vertical="center" wrapText="1"/>
    </xf>
    <xf numFmtId="0" fontId="2" fillId="13" borderId="88" xfId="0" applyFont="1" applyFill="1" applyBorder="1" applyAlignment="1">
      <alignment horizontal="center" vertical="center" wrapText="1"/>
    </xf>
    <xf numFmtId="0" fontId="2" fillId="14" borderId="84" xfId="0" applyFont="1" applyFill="1" applyBorder="1" applyAlignment="1">
      <alignment horizontal="center" vertical="center" wrapText="1"/>
    </xf>
    <xf numFmtId="0" fontId="2" fillId="14" borderId="92" xfId="0" applyFont="1" applyFill="1" applyBorder="1" applyAlignment="1">
      <alignment horizontal="center" vertical="center" wrapText="1"/>
    </xf>
    <xf numFmtId="0" fontId="2" fillId="14" borderId="89" xfId="0" applyFont="1" applyFill="1" applyBorder="1" applyAlignment="1">
      <alignment horizontal="center" vertical="center" wrapText="1"/>
    </xf>
    <xf numFmtId="0" fontId="2" fillId="14" borderId="90" xfId="0" applyFont="1" applyFill="1" applyBorder="1" applyAlignment="1">
      <alignment horizontal="center" vertical="center" wrapText="1"/>
    </xf>
    <xf numFmtId="0" fontId="2" fillId="14" borderId="82" xfId="0" applyFont="1" applyFill="1" applyBorder="1" applyAlignment="1">
      <alignment horizontal="center" vertical="center" wrapText="1"/>
    </xf>
    <xf numFmtId="0" fontId="2" fillId="14" borderId="91" xfId="0" applyFont="1" applyFill="1" applyBorder="1" applyAlignment="1">
      <alignment horizontal="center" vertical="center" wrapText="1"/>
    </xf>
    <xf numFmtId="0" fontId="2" fillId="6" borderId="83" xfId="0" applyFont="1" applyFill="1" applyBorder="1" applyAlignment="1">
      <alignment horizontal="center" vertical="center" wrapText="1"/>
    </xf>
    <xf numFmtId="0" fontId="2" fillId="6" borderId="27" xfId="0" applyFont="1" applyFill="1" applyBorder="1" applyAlignment="1">
      <alignment horizontal="center" vertical="center" wrapText="1"/>
    </xf>
    <xf numFmtId="0" fontId="2" fillId="6" borderId="82" xfId="0" applyFont="1" applyFill="1" applyBorder="1" applyAlignment="1">
      <alignment horizontal="center" vertical="center" wrapText="1"/>
    </xf>
    <xf numFmtId="0" fontId="2" fillId="6" borderId="26" xfId="0" applyFont="1" applyFill="1" applyBorder="1" applyAlignment="1">
      <alignment horizontal="center" vertical="center" wrapText="1"/>
    </xf>
    <xf numFmtId="0" fontId="33" fillId="0" borderId="30" xfId="0" applyFont="1" applyFill="1" applyBorder="1" applyAlignment="1">
      <alignment horizontal="center" vertical="center" wrapText="1"/>
    </xf>
    <xf numFmtId="0" fontId="33" fillId="0" borderId="10" xfId="0" applyFont="1" applyFill="1" applyBorder="1" applyAlignment="1">
      <alignment horizontal="center" vertical="center" wrapText="1"/>
    </xf>
    <xf numFmtId="0" fontId="33" fillId="0" borderId="11" xfId="0" applyFont="1" applyFill="1" applyBorder="1" applyAlignment="1">
      <alignment horizontal="center" vertical="center" wrapText="1"/>
    </xf>
    <xf numFmtId="0" fontId="33" fillId="0" borderId="80" xfId="0" applyFont="1" applyBorder="1" applyAlignment="1">
      <alignment horizontal="center" vertical="center" wrapText="1"/>
    </xf>
    <xf numFmtId="0" fontId="33" fillId="0" borderId="33" xfId="0" applyFont="1" applyBorder="1" applyAlignment="1">
      <alignment horizontal="center" vertical="center" wrapText="1"/>
    </xf>
    <xf numFmtId="0" fontId="33" fillId="0" borderId="47"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81" xfId="0" applyFont="1" applyBorder="1" applyAlignment="1">
      <alignment horizontal="center" vertical="center" wrapText="1"/>
    </xf>
    <xf numFmtId="0" fontId="17" fillId="0" borderId="45" xfId="0" applyFont="1" applyBorder="1" applyAlignment="1">
      <alignment horizontal="center" vertical="center" wrapText="1"/>
    </xf>
    <xf numFmtId="0" fontId="33" fillId="0" borderId="31" xfId="0" applyFont="1" applyFill="1" applyBorder="1" applyAlignment="1">
      <alignment horizontal="center" vertical="center" wrapText="1"/>
    </xf>
    <xf numFmtId="0" fontId="33" fillId="0" borderId="32"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0" borderId="28" xfId="0" applyFont="1" applyBorder="1" applyAlignment="1">
      <alignment horizontal="center" vertical="center" wrapText="1"/>
    </xf>
    <xf numFmtId="0" fontId="33" fillId="0" borderId="32" xfId="0" applyFont="1" applyBorder="1" applyAlignment="1">
      <alignment horizontal="center" vertical="center" wrapText="1"/>
    </xf>
    <xf numFmtId="0" fontId="33" fillId="0" borderId="29" xfId="0" applyFont="1" applyBorder="1" applyAlignment="1">
      <alignment horizontal="center" vertical="center" wrapText="1"/>
    </xf>
    <xf numFmtId="0" fontId="33" fillId="0" borderId="31" xfId="0" applyFont="1" applyBorder="1" applyAlignment="1">
      <alignment horizontal="center" vertical="center" wrapText="1"/>
    </xf>
    <xf numFmtId="0" fontId="33" fillId="0" borderId="48" xfId="0" applyFont="1" applyBorder="1" applyAlignment="1">
      <alignment horizontal="center" vertical="center" wrapText="1"/>
    </xf>
    <xf numFmtId="0" fontId="17" fillId="0" borderId="38" xfId="0" applyFont="1" applyBorder="1" applyAlignment="1">
      <alignment horizontal="center" vertical="center" wrapText="1"/>
    </xf>
    <xf numFmtId="0" fontId="34" fillId="13" borderId="93" xfId="0" applyFont="1" applyFill="1" applyBorder="1" applyAlignment="1">
      <alignment horizontal="center" vertical="center" wrapText="1"/>
    </xf>
    <xf numFmtId="0" fontId="2" fillId="13" borderId="93" xfId="0" applyFont="1" applyFill="1" applyBorder="1" applyAlignment="1">
      <alignment horizontal="center" vertical="center" wrapText="1"/>
    </xf>
    <xf numFmtId="164" fontId="12" fillId="0" borderId="94" xfId="0" applyNumberFormat="1" applyFont="1" applyBorder="1" applyAlignment="1">
      <alignment horizontal="center" vertical="center" wrapText="1"/>
    </xf>
    <xf numFmtId="0" fontId="17" fillId="0" borderId="94" xfId="0" applyFont="1" applyBorder="1" applyAlignment="1">
      <alignment horizontal="center" vertical="center" wrapText="1"/>
    </xf>
    <xf numFmtId="164" fontId="29" fillId="0" borderId="94" xfId="0" applyNumberFormat="1" applyFont="1" applyBorder="1" applyAlignment="1">
      <alignment horizontal="center" vertical="center" wrapText="1"/>
    </xf>
    <xf numFmtId="0" fontId="30" fillId="0" borderId="94" xfId="0" applyFont="1" applyFill="1" applyBorder="1" applyAlignment="1">
      <alignment vertical="top" wrapText="1"/>
    </xf>
    <xf numFmtId="0" fontId="31" fillId="5" borderId="94" xfId="0" applyFont="1" applyFill="1" applyBorder="1" applyAlignment="1">
      <alignment horizontal="center" vertical="center" wrapText="1"/>
    </xf>
    <xf numFmtId="0" fontId="30" fillId="0" borderId="94" xfId="0" applyFont="1" applyFill="1" applyBorder="1" applyAlignment="1">
      <alignment horizontal="justify" vertical="top" wrapText="1"/>
    </xf>
    <xf numFmtId="0" fontId="30" fillId="0" borderId="94" xfId="0" applyFont="1" applyFill="1" applyBorder="1" applyAlignment="1">
      <alignment horizontal="justify" vertical="center" wrapText="1"/>
    </xf>
    <xf numFmtId="0" fontId="30" fillId="0" borderId="94" xfId="0" applyFont="1" applyFill="1" applyBorder="1" applyAlignment="1">
      <alignment horizontal="justify" vertical="center"/>
    </xf>
    <xf numFmtId="0" fontId="30" fillId="0" borderId="94" xfId="0" applyFont="1" applyBorder="1" applyAlignment="1">
      <alignment horizontal="justify" vertical="center" wrapText="1"/>
    </xf>
    <xf numFmtId="164" fontId="29" fillId="9" borderId="94" xfId="0" applyNumberFormat="1" applyFont="1" applyFill="1" applyBorder="1" applyAlignment="1">
      <alignment horizontal="center" vertical="center" wrapText="1"/>
    </xf>
    <xf numFmtId="0" fontId="31" fillId="0" borderId="94" xfId="0" applyFont="1" applyFill="1" applyBorder="1" applyAlignment="1">
      <alignment horizontal="center" vertical="center" wrapText="1"/>
    </xf>
    <xf numFmtId="164" fontId="36" fillId="0" borderId="94" xfId="0" applyNumberFormat="1" applyFont="1" applyBorder="1" applyAlignment="1">
      <alignment horizontal="center" vertical="center"/>
    </xf>
    <xf numFmtId="164" fontId="37" fillId="0" borderId="94" xfId="0" applyNumberFormat="1" applyFont="1" applyBorder="1" applyAlignment="1">
      <alignment horizontal="center" vertical="center"/>
    </xf>
    <xf numFmtId="164" fontId="37" fillId="9" borderId="94" xfId="0" applyNumberFormat="1" applyFont="1" applyFill="1" applyBorder="1" applyAlignment="1">
      <alignment horizontal="center" vertical="center"/>
    </xf>
    <xf numFmtId="0" fontId="17" fillId="9" borderId="94" xfId="0" applyFont="1" applyFill="1" applyBorder="1" applyAlignment="1">
      <alignment horizontal="center" vertical="center" wrapText="1"/>
    </xf>
    <xf numFmtId="164" fontId="36" fillId="9" borderId="94" xfId="0" applyNumberFormat="1" applyFont="1" applyFill="1" applyBorder="1" applyAlignment="1">
      <alignment horizontal="center" vertical="center"/>
    </xf>
    <xf numFmtId="0" fontId="31" fillId="9" borderId="94" xfId="0" applyFont="1" applyFill="1" applyBorder="1" applyAlignment="1">
      <alignment horizontal="center" vertical="center" wrapText="1"/>
    </xf>
    <xf numFmtId="0" fontId="44" fillId="9" borderId="94" xfId="0" applyFont="1" applyFill="1" applyBorder="1" applyAlignment="1">
      <alignment vertical="top" wrapText="1"/>
    </xf>
    <xf numFmtId="0" fontId="25" fillId="0" borderId="15" xfId="0" applyFont="1" applyBorder="1" applyAlignment="1">
      <alignment vertical="center"/>
    </xf>
    <xf numFmtId="0" fontId="9" fillId="12" borderId="15" xfId="0" applyFont="1" applyFill="1" applyBorder="1" applyAlignment="1">
      <alignment horizontal="center" vertical="center"/>
    </xf>
    <xf numFmtId="0" fontId="26" fillId="0" borderId="16" xfId="0" applyFont="1" applyFill="1" applyBorder="1" applyAlignment="1">
      <alignment horizontal="center" vertical="center"/>
    </xf>
    <xf numFmtId="0" fontId="34" fillId="13" borderId="95" xfId="0" applyFont="1" applyFill="1" applyBorder="1" applyAlignment="1">
      <alignment horizontal="center" vertical="center" wrapText="1"/>
    </xf>
    <xf numFmtId="0" fontId="39" fillId="0" borderId="96" xfId="0" applyFont="1" applyFill="1" applyBorder="1" applyAlignment="1">
      <alignment horizontal="center" vertical="center" wrapText="1"/>
    </xf>
    <xf numFmtId="0" fontId="39" fillId="0" borderId="96" xfId="0" applyFont="1" applyBorder="1" applyAlignment="1">
      <alignment horizontal="center" vertical="center" wrapText="1"/>
    </xf>
    <xf numFmtId="0" fontId="39" fillId="9" borderId="96" xfId="0" applyFont="1" applyFill="1" applyBorder="1" applyAlignment="1">
      <alignment horizontal="center" vertical="center" wrapText="1"/>
    </xf>
    <xf numFmtId="0" fontId="24" fillId="9" borderId="16" xfId="0" applyFont="1" applyFill="1" applyBorder="1" applyAlignment="1">
      <alignment vertical="center"/>
    </xf>
    <xf numFmtId="0" fontId="24" fillId="0" borderId="17" xfId="0" applyFont="1" applyBorder="1" applyAlignment="1">
      <alignment vertical="center"/>
    </xf>
    <xf numFmtId="0" fontId="27" fillId="0" borderId="97" xfId="0" applyFont="1" applyFill="1" applyBorder="1" applyAlignment="1">
      <alignment horizontal="center" vertical="center"/>
    </xf>
    <xf numFmtId="0" fontId="24" fillId="0" borderId="98" xfId="0" applyFont="1" applyBorder="1" applyAlignment="1">
      <alignment horizontal="center" vertical="center"/>
    </xf>
    <xf numFmtId="0" fontId="27" fillId="0" borderId="98" xfId="0" applyFont="1" applyBorder="1" applyAlignment="1">
      <alignment horizontal="center" vertical="center"/>
    </xf>
    <xf numFmtId="0" fontId="27" fillId="0" borderId="99" xfId="0" applyFont="1" applyBorder="1" applyAlignment="1">
      <alignment horizontal="center" vertical="center"/>
    </xf>
    <xf numFmtId="0" fontId="28" fillId="5" borderId="100" xfId="0" applyFont="1" applyFill="1" applyBorder="1" applyAlignment="1">
      <alignment horizontal="center" vertical="center"/>
    </xf>
    <xf numFmtId="0" fontId="28" fillId="5" borderId="101" xfId="0" applyFont="1" applyFill="1" applyBorder="1" applyAlignment="1">
      <alignment horizontal="center" vertical="center"/>
    </xf>
    <xf numFmtId="164" fontId="27" fillId="0" borderId="101" xfId="0" applyNumberFormat="1" applyFont="1" applyBorder="1" applyAlignment="1">
      <alignment horizontal="center" vertical="center"/>
    </xf>
    <xf numFmtId="164" fontId="27" fillId="0" borderId="102" xfId="0" applyNumberFormat="1" applyFont="1" applyBorder="1" applyAlignment="1">
      <alignment horizontal="center" vertical="center"/>
    </xf>
    <xf numFmtId="0" fontId="2" fillId="13" borderId="103" xfId="0" applyFont="1" applyFill="1" applyBorder="1" applyAlignment="1">
      <alignment horizontal="center" vertical="center" wrapText="1"/>
    </xf>
    <xf numFmtId="0" fontId="2" fillId="13" borderId="104" xfId="0" applyFont="1" applyFill="1" applyBorder="1" applyAlignment="1">
      <alignment horizontal="center" vertical="center" wrapText="1"/>
    </xf>
    <xf numFmtId="0" fontId="2" fillId="13" borderId="105" xfId="0" applyFont="1" applyFill="1" applyBorder="1" applyAlignment="1">
      <alignment horizontal="center" vertical="center" wrapText="1"/>
    </xf>
    <xf numFmtId="0" fontId="35" fillId="13" borderId="106" xfId="0" applyFont="1" applyFill="1" applyBorder="1" applyAlignment="1">
      <alignment horizontal="center" vertical="center" wrapText="1"/>
    </xf>
    <xf numFmtId="0" fontId="34" fillId="13" borderId="107" xfId="0" applyFont="1" applyFill="1" applyBorder="1" applyAlignment="1">
      <alignment horizontal="center" vertical="center" wrapText="1"/>
    </xf>
    <xf numFmtId="0" fontId="35" fillId="13" borderId="107" xfId="0" applyFont="1" applyFill="1" applyBorder="1" applyAlignment="1">
      <alignment horizontal="center" vertical="center" wrapText="1"/>
    </xf>
    <xf numFmtId="0" fontId="2" fillId="13" borderId="107" xfId="0" applyFont="1" applyFill="1" applyBorder="1" applyAlignment="1">
      <alignment horizontal="center" vertical="center" wrapText="1"/>
    </xf>
    <xf numFmtId="0" fontId="2" fillId="13" borderId="108" xfId="0" applyFont="1" applyFill="1" applyBorder="1" applyAlignment="1">
      <alignment horizontal="center" vertical="center" wrapText="1"/>
    </xf>
    <xf numFmtId="0" fontId="30" fillId="0" borderId="104" xfId="0" applyFont="1" applyFill="1" applyBorder="1" applyAlignment="1">
      <alignment vertical="top" wrapText="1"/>
    </xf>
    <xf numFmtId="0" fontId="30" fillId="0" borderId="104" xfId="0" applyFont="1" applyBorder="1" applyAlignment="1">
      <alignment horizontal="justify" vertical="center" wrapText="1"/>
    </xf>
    <xf numFmtId="0" fontId="30" fillId="0" borderId="104" xfId="0" applyFont="1" applyFill="1" applyBorder="1" applyAlignment="1">
      <alignment horizontal="justify" vertical="top" wrapText="1"/>
    </xf>
    <xf numFmtId="0" fontId="45" fillId="0" borderId="104" xfId="0" applyFont="1" applyFill="1" applyBorder="1" applyAlignment="1">
      <alignment vertical="top" wrapText="1"/>
    </xf>
    <xf numFmtId="0" fontId="30" fillId="9" borderId="104" xfId="0" applyFont="1" applyFill="1" applyBorder="1" applyAlignment="1">
      <alignment vertical="top" wrapText="1"/>
    </xf>
    <xf numFmtId="0" fontId="30" fillId="0" borderId="109" xfId="0" applyFont="1" applyFill="1" applyBorder="1" applyAlignment="1">
      <alignment vertical="top" wrapText="1"/>
    </xf>
    <xf numFmtId="0" fontId="15" fillId="0" borderId="18" xfId="0" applyFont="1" applyBorder="1" applyAlignment="1">
      <alignment horizontal="left" vertical="center" wrapText="1"/>
    </xf>
    <xf numFmtId="0" fontId="39" fillId="0" borderId="95" xfId="0" applyFont="1" applyFill="1" applyBorder="1" applyAlignment="1">
      <alignment horizontal="center" vertical="center" wrapText="1"/>
    </xf>
    <xf numFmtId="164" fontId="12" fillId="0" borderId="93" xfId="0" applyNumberFormat="1" applyFont="1" applyBorder="1" applyAlignment="1">
      <alignment horizontal="center" vertical="center" wrapText="1"/>
    </xf>
    <xf numFmtId="0" fontId="17" fillId="0" borderId="93" xfId="0" applyFont="1" applyBorder="1" applyAlignment="1">
      <alignment horizontal="center" vertical="center" wrapText="1"/>
    </xf>
    <xf numFmtId="164" fontId="29" fillId="0" borderId="93" xfId="0" applyNumberFormat="1" applyFont="1" applyBorder="1" applyAlignment="1">
      <alignment horizontal="center" vertical="center" wrapText="1"/>
    </xf>
    <xf numFmtId="0" fontId="30" fillId="0" borderId="93" xfId="0" applyFont="1" applyFill="1" applyBorder="1" applyAlignment="1">
      <alignment vertical="top" wrapText="1"/>
    </xf>
    <xf numFmtId="0" fontId="31" fillId="5" borderId="93" xfId="0" applyFont="1" applyFill="1" applyBorder="1" applyAlignment="1">
      <alignment horizontal="center" vertical="center" wrapText="1"/>
    </xf>
    <xf numFmtId="0" fontId="30" fillId="0" borderId="93" xfId="0" applyFont="1" applyFill="1" applyBorder="1" applyAlignment="1">
      <alignment horizontal="justify" vertical="top" wrapText="1"/>
    </xf>
    <xf numFmtId="0" fontId="30" fillId="0" borderId="105" xfId="0" applyFont="1" applyFill="1" applyBorder="1" applyAlignment="1">
      <alignment horizontal="justify" vertical="top" wrapText="1"/>
    </xf>
    <xf numFmtId="0" fontId="30" fillId="0" borderId="110" xfId="0" applyFont="1" applyFill="1" applyBorder="1" applyAlignment="1">
      <alignment horizontal="justify" vertical="top" wrapText="1"/>
    </xf>
    <xf numFmtId="0" fontId="30" fillId="0" borderId="110" xfId="0" applyFont="1" applyFill="1" applyBorder="1" applyAlignment="1">
      <alignment horizontal="justify" vertical="center" wrapText="1"/>
    </xf>
    <xf numFmtId="0" fontId="30" fillId="0" borderId="110" xfId="0" applyFont="1" applyFill="1" applyBorder="1" applyAlignment="1">
      <alignment vertical="top" wrapText="1"/>
    </xf>
    <xf numFmtId="0" fontId="30" fillId="0" borderId="110" xfId="0" applyFont="1" applyBorder="1" applyAlignment="1">
      <alignment horizontal="justify" vertical="center" wrapText="1"/>
    </xf>
    <xf numFmtId="0" fontId="44" fillId="9" borderId="110" xfId="0" applyFont="1" applyFill="1" applyBorder="1" applyAlignment="1">
      <alignment vertical="top" wrapText="1"/>
    </xf>
    <xf numFmtId="0" fontId="39" fillId="0" borderId="106" xfId="0" applyFont="1" applyBorder="1" applyAlignment="1">
      <alignment horizontal="center" vertical="center" wrapText="1"/>
    </xf>
    <xf numFmtId="164" fontId="37" fillId="0" borderId="107" xfId="0" applyNumberFormat="1" applyFont="1" applyBorder="1" applyAlignment="1">
      <alignment horizontal="center" vertical="center"/>
    </xf>
    <xf numFmtId="0" fontId="17" fillId="0" borderId="107" xfId="0" applyFont="1" applyBorder="1" applyAlignment="1">
      <alignment horizontal="center" vertical="center" wrapText="1"/>
    </xf>
    <xf numFmtId="164" fontId="36" fillId="0" borderId="107" xfId="0" applyNumberFormat="1" applyFont="1" applyBorder="1" applyAlignment="1">
      <alignment horizontal="center" vertical="center"/>
    </xf>
    <xf numFmtId="0" fontId="30" fillId="0" borderId="107" xfId="0" applyFont="1" applyFill="1" applyBorder="1" applyAlignment="1">
      <alignment vertical="top" wrapText="1"/>
    </xf>
    <xf numFmtId="0" fontId="31" fillId="5" borderId="107" xfId="0" applyFont="1" applyFill="1" applyBorder="1" applyAlignment="1">
      <alignment horizontal="center" vertical="center" wrapText="1"/>
    </xf>
    <xf numFmtId="0" fontId="30" fillId="0" borderId="108" xfId="0" applyFont="1" applyFill="1" applyBorder="1" applyAlignment="1">
      <alignment vertical="top" wrapText="1"/>
    </xf>
    <xf numFmtId="0" fontId="3" fillId="0" borderId="12" xfId="0" applyFont="1" applyBorder="1" applyAlignment="1">
      <alignment vertical="center"/>
    </xf>
  </cellXfs>
  <cellStyles count="3">
    <cellStyle name="Hipervínculo" xfId="2" builtinId="8"/>
    <cellStyle name="Millares [0]" xfId="1" builtinId="6"/>
    <cellStyle name="Normal" xfId="0" builtinId="0"/>
  </cellStyles>
  <dxfs count="380">
    <dxf>
      <font>
        <b/>
        <i val="0"/>
        <color theme="0"/>
      </font>
      <fill>
        <patternFill>
          <bgColor rgb="FF8E0000"/>
        </patternFill>
      </fill>
    </dxf>
    <dxf>
      <font>
        <b/>
        <i val="0"/>
        <color theme="0"/>
      </font>
      <fill>
        <patternFill>
          <bgColor rgb="FFFF6600"/>
        </patternFill>
      </fill>
    </dxf>
    <dxf>
      <font>
        <b/>
        <i val="0"/>
        <color theme="0"/>
      </font>
      <fill>
        <patternFill>
          <bgColor rgb="FFFF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8E0000"/>
      <color rgb="FFF57B17"/>
      <color rgb="FFFF6600"/>
      <color rgb="FFD60000"/>
      <color rgb="FF009900"/>
      <color rgb="FFBEE395"/>
      <color rgb="FF008000"/>
      <color rgb="FFFACA00"/>
      <color rgb="FFFFFF66"/>
      <color rgb="FFDE5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78000">
                  <a:srgbClr val="FF0000"/>
                </a:gs>
                <a:gs pos="23000">
                  <a:srgbClr val="FFFF00"/>
                </a:gs>
                <a:gs pos="34000">
                  <a:srgbClr val="FFFF00"/>
                </a:gs>
                <a:gs pos="58000">
                  <a:srgbClr val="FF6600"/>
                </a:gs>
                <a:gs pos="100000">
                  <a:srgbClr val="C00000"/>
                </a:gs>
              </a:gsLst>
              <a:lin ang="5400000" scaled="0"/>
            </a:gradFill>
            <a:ln>
              <a:noFill/>
            </a:ln>
            <a:effectLst/>
          </c:spPr>
          <c:invertIfNegative val="0"/>
          <c:cat>
            <c:strRef>
              <c:f>Gráficas!$J$34:$J$38</c:f>
              <c:strCache>
                <c:ptCount val="5"/>
                <c:pt idx="0">
                  <c:v>Ambiente de Control</c:v>
                </c:pt>
                <c:pt idx="1">
                  <c:v>Gestión de los riesgos institucionales</c:v>
                </c:pt>
                <c:pt idx="2">
                  <c:v>Actividades de Control </c:v>
                </c:pt>
                <c:pt idx="3">
                  <c:v>Información y Comunicación</c:v>
                </c:pt>
                <c:pt idx="4">
                  <c:v>Monitoreo o supervisión continua </c:v>
                </c:pt>
              </c:strCache>
            </c:strRef>
          </c:cat>
          <c:val>
            <c:numRef>
              <c:f>Gráficas!$K$34:$K$38</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897-4FE7-BBA4-79983601DEBE}"/>
            </c:ext>
          </c:extLst>
        </c:ser>
        <c:dLbls>
          <c:showLegendKey val="0"/>
          <c:showVal val="0"/>
          <c:showCatName val="0"/>
          <c:showSerName val="0"/>
          <c:showPercent val="0"/>
          <c:showBubbleSize val="0"/>
        </c:dLbls>
        <c:gapWidth val="150"/>
        <c:axId val="54447488"/>
        <c:axId val="54133888"/>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97-4FE7-BBA4-79983601DEBE}"/>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D897-4FE7-BBA4-79983601DEB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97-4FE7-BBA4-79983601DEB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97-4FE7-BBA4-79983601DEBE}"/>
              </c:ext>
            </c:extLst>
          </c:dPt>
          <c:dPt>
            <c:idx val="4"/>
            <c:marker>
              <c:symbol val="dash"/>
              <c:size val="12"/>
              <c:spPr>
                <a:solidFill>
                  <a:schemeClr val="tx1"/>
                </a:solidFill>
                <a:ln w="22225">
                  <a:solidFill>
                    <a:schemeClr val="tx1"/>
                  </a:solidFill>
                </a:ln>
                <a:effectLst/>
              </c:spPr>
            </c:marker>
            <c:bubble3D val="0"/>
            <c:extLst>
              <c:ext xmlns:c16="http://schemas.microsoft.com/office/drawing/2014/chart" uri="{C3380CC4-5D6E-409C-BE32-E72D297353CC}">
                <c16:uniqueId val="{00000005-5721-4910-B59E-7C9004596392}"/>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Gráficas!$J$34:$J$38</c:f>
              <c:strCache>
                <c:ptCount val="5"/>
                <c:pt idx="0">
                  <c:v>Ambiente de Control</c:v>
                </c:pt>
                <c:pt idx="1">
                  <c:v>Gestión de los riesgos institucionales</c:v>
                </c:pt>
                <c:pt idx="2">
                  <c:v>Actividades de Control </c:v>
                </c:pt>
                <c:pt idx="3">
                  <c:v>Información y Comunicación</c:v>
                </c:pt>
                <c:pt idx="4">
                  <c:v>Monitoreo o supervisión continua </c:v>
                </c:pt>
              </c:strCache>
            </c:strRef>
          </c:xVal>
          <c:yVal>
            <c:numRef>
              <c:f>Gráficas!$L$34:$L$38</c:f>
              <c:numCache>
                <c:formatCode>0.0</c:formatCode>
                <c:ptCount val="5"/>
                <c:pt idx="0">
                  <c:v>82</c:v>
                </c:pt>
                <c:pt idx="1">
                  <c:v>85.535714285714292</c:v>
                </c:pt>
                <c:pt idx="2">
                  <c:v>76.521739130434781</c:v>
                </c:pt>
                <c:pt idx="3">
                  <c:v>85.5</c:v>
                </c:pt>
                <c:pt idx="4">
                  <c:v>83.913043478260875</c:v>
                </c:pt>
              </c:numCache>
            </c:numRef>
          </c:yVal>
          <c:smooth val="0"/>
          <c:extLst>
            <c:ext xmlns:c16="http://schemas.microsoft.com/office/drawing/2014/chart" uri="{C3380CC4-5D6E-409C-BE32-E72D297353CC}">
              <c16:uniqueId val="{00000007-D897-4FE7-BBA4-79983601DEBE}"/>
            </c:ext>
          </c:extLst>
        </c:ser>
        <c:dLbls>
          <c:showLegendKey val="0"/>
          <c:showVal val="0"/>
          <c:showCatName val="0"/>
          <c:showSerName val="0"/>
          <c:showPercent val="0"/>
          <c:showBubbleSize val="0"/>
        </c:dLbls>
        <c:axId val="54447488"/>
        <c:axId val="54133888"/>
      </c:scatterChart>
      <c:catAx>
        <c:axId val="54447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4133888"/>
        <c:crosses val="autoZero"/>
        <c:auto val="1"/>
        <c:lblAlgn val="ctr"/>
        <c:lblOffset val="100"/>
        <c:noMultiLvlLbl val="0"/>
      </c:catAx>
      <c:valAx>
        <c:axId val="5413388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444748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Gráficas!$J$57:$J$61</c:f>
              <c:strCache>
                <c:ptCount val="5"/>
                <c:pt idx="0">
                  <c:v>Diseño adecuado y efectivo del componente Ambiente de Control</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 (tercera línea de defensa)</c:v>
                </c:pt>
              </c:strCache>
            </c:strRef>
          </c:cat>
          <c:val>
            <c:numRef>
              <c:f>Gráficas!$K$57:$K$61</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54179328"/>
        <c:axId val="54180864"/>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83-4E55-BCF5-B1F04F3B8D49}"/>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F983-4E55-BCF5-B1F04F3B8D49}"/>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5-F983-4E55-BCF5-B1F04F3B8D4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Gráficas!$J$57:$J$61</c:f>
              <c:strCache>
                <c:ptCount val="5"/>
                <c:pt idx="0">
                  <c:v>Diseño adecuado y efectivo del componente Ambiente de Control</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 (tercera línea de defensa)</c:v>
                </c:pt>
              </c:strCache>
            </c:strRef>
          </c:xVal>
          <c:yVal>
            <c:numRef>
              <c:f>Gráficas!$L$57:$L$61</c:f>
              <c:numCache>
                <c:formatCode>0.0</c:formatCode>
                <c:ptCount val="5"/>
                <c:pt idx="0">
                  <c:v>87</c:v>
                </c:pt>
                <c:pt idx="1">
                  <c:v>71.25</c:v>
                </c:pt>
                <c:pt idx="2">
                  <c:v>91</c:v>
                </c:pt>
                <c:pt idx="3">
                  <c:v>84.166666666666671</c:v>
                </c:pt>
                <c:pt idx="4" formatCode="0.00">
                  <c:v>74</c:v>
                </c:pt>
              </c:numCache>
            </c:numRef>
          </c:yVal>
          <c:smooth val="0"/>
          <c:extLs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54179328"/>
        <c:axId val="54180864"/>
      </c:scatterChart>
      <c:catAx>
        <c:axId val="54179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4180864"/>
        <c:crosses val="autoZero"/>
        <c:auto val="1"/>
        <c:lblAlgn val="ctr"/>
        <c:lblOffset val="100"/>
        <c:noMultiLvlLbl val="0"/>
      </c:catAx>
      <c:valAx>
        <c:axId val="5418086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417932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364E-2"/>
          <c:y val="3.6529666037268628E-2"/>
          <c:w val="0.89690087719298262"/>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92D050"/>
                </a:gs>
                <a:gs pos="82000">
                  <a:srgbClr val="FF6600"/>
                </a:gs>
                <a:gs pos="43000">
                  <a:srgbClr val="FFFF00"/>
                </a:gs>
                <a:gs pos="59000">
                  <a:srgbClr val="FFFF00"/>
                </a:gs>
                <a:gs pos="100000">
                  <a:srgbClr val="FF0000"/>
                </a:gs>
              </a:gsLst>
              <a:lin ang="5400000" scaled="0"/>
            </a:gradFill>
            <a:ln>
              <a:noFill/>
            </a:ln>
            <a:effectLst/>
          </c:spPr>
          <c:invertIfNegative val="0"/>
          <c:dPt>
            <c:idx val="0"/>
            <c:invertIfNegative val="0"/>
            <c:bubble3D val="0"/>
            <c:spPr>
              <a:gradFill>
                <a:gsLst>
                  <a:gs pos="0">
                    <a:srgbClr val="009900"/>
                  </a:gs>
                  <a:gs pos="21000">
                    <a:srgbClr val="FFFF00"/>
                  </a:gs>
                  <a:gs pos="75000">
                    <a:srgbClr val="FF0000"/>
                  </a:gs>
                  <a:gs pos="60000">
                    <a:srgbClr val="FF6600"/>
                  </a:gs>
                  <a:gs pos="35000">
                    <a:srgbClr val="FFFF00"/>
                  </a:gs>
                  <a:gs pos="100000">
                    <a:srgbClr val="D60000"/>
                  </a:gs>
                </a:gsLst>
                <a:lin ang="5400000" scaled="0"/>
              </a:gradFill>
              <a:ln>
                <a:noFill/>
              </a:ln>
              <a:effectLst/>
            </c:spPr>
            <c:extLst>
              <c:ext xmlns:c16="http://schemas.microsoft.com/office/drawing/2014/chart" uri="{C3380CC4-5D6E-409C-BE32-E72D297353CC}">
                <c16:uniqueId val="{00000002-A10B-4A72-A719-F56008D874D3}"/>
              </c:ext>
            </c:extLst>
          </c:dPt>
          <c:cat>
            <c:strRef>
              <c:f>Gráficas!$I$12</c:f>
              <c:strCache>
                <c:ptCount val="1"/>
                <c:pt idx="0">
                  <c:v>POLÍTICA CONTROL INTERNO</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54487680"/>
        <c:axId val="54501760"/>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CONTROL INTERNO</c:v>
                </c:pt>
              </c:strCache>
            </c:strRef>
          </c:xVal>
          <c:yVal>
            <c:numRef>
              <c:f>Gráficas!$K$12</c:f>
              <c:numCache>
                <c:formatCode>0.0</c:formatCode>
                <c:ptCount val="1"/>
                <c:pt idx="0">
                  <c:v>82.731092436974791</c:v>
                </c:pt>
              </c:numCache>
            </c:numRef>
          </c:yVal>
          <c:smooth val="0"/>
          <c:extLs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54487680"/>
        <c:axId val="54501760"/>
      </c:scatterChart>
      <c:catAx>
        <c:axId val="54487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4501760"/>
        <c:crosses val="autoZero"/>
        <c:auto val="1"/>
        <c:lblAlgn val="ctr"/>
        <c:lblOffset val="100"/>
        <c:noMultiLvlLbl val="0"/>
      </c:catAx>
      <c:valAx>
        <c:axId val="5450176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448768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Gráficas!$J$81:$J$85</c:f>
              <c:strCache>
                <c:ptCount val="5"/>
                <c:pt idx="0">
                  <c:v>Diseño adecuado y efectivo del componente Gestión de Riesgos</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cat>
          <c:val>
            <c:numRef>
              <c:f>Gráficas!$K$81:$K$85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8B3-454B-A53F-C4ED6CBD32E9}"/>
            </c:ext>
          </c:extLst>
        </c:ser>
        <c:dLbls>
          <c:showLegendKey val="0"/>
          <c:showVal val="0"/>
          <c:showCatName val="0"/>
          <c:showSerName val="0"/>
          <c:showPercent val="0"/>
          <c:showBubbleSize val="0"/>
        </c:dLbls>
        <c:gapWidth val="150"/>
        <c:axId val="67584768"/>
        <c:axId val="67586304"/>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18B3-454B-A53F-C4ED6CBD32E9}"/>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3-18B3-454B-A53F-C4ED6CBD32E9}"/>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18B3-454B-A53F-C4ED6CBD32E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Gráficas!$J$81:$J$85</c:f>
              <c:strCache>
                <c:ptCount val="5"/>
                <c:pt idx="0">
                  <c:v>Diseño adecuado y efectivo del componente Gestión de Riesgos</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xVal>
          <c:yVal>
            <c:numRef>
              <c:f>Gráficas!$L$81:$L$85</c:f>
              <c:numCache>
                <c:formatCode>0.0</c:formatCode>
                <c:ptCount val="5"/>
                <c:pt idx="0">
                  <c:v>95</c:v>
                </c:pt>
                <c:pt idx="1">
                  <c:v>80</c:v>
                </c:pt>
                <c:pt idx="2" formatCode="General">
                  <c:v>83.75</c:v>
                </c:pt>
                <c:pt idx="3">
                  <c:v>82.777777777777771</c:v>
                </c:pt>
                <c:pt idx="4" formatCode="General">
                  <c:v>88</c:v>
                </c:pt>
              </c:numCache>
            </c:numRef>
          </c:yVal>
          <c:smooth val="0"/>
          <c:extLst>
            <c:ext xmlns:c16="http://schemas.microsoft.com/office/drawing/2014/chart" uri="{C3380CC4-5D6E-409C-BE32-E72D297353CC}">
              <c16:uniqueId val="{00000005-18B3-454B-A53F-C4ED6CBD32E9}"/>
            </c:ext>
          </c:extLst>
        </c:ser>
        <c:dLbls>
          <c:showLegendKey val="0"/>
          <c:showVal val="0"/>
          <c:showCatName val="0"/>
          <c:showSerName val="0"/>
          <c:showPercent val="0"/>
          <c:showBubbleSize val="0"/>
        </c:dLbls>
        <c:axId val="67584768"/>
        <c:axId val="67586304"/>
      </c:scatterChart>
      <c:catAx>
        <c:axId val="67584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67586304"/>
        <c:crosses val="autoZero"/>
        <c:auto val="1"/>
        <c:lblAlgn val="ctr"/>
        <c:lblOffset val="100"/>
        <c:noMultiLvlLbl val="0"/>
      </c:catAx>
      <c:valAx>
        <c:axId val="675863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6758476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Gráficas!$J$106:$J$110</c:f>
              <c:strCache>
                <c:ptCount val="5"/>
                <c:pt idx="0">
                  <c:v>Diseño adecuado y efectivo del componente Actividades de Control</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cat>
          <c:val>
            <c:numRef>
              <c:f>Gráficas!$K$106:$K$110</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9D2-4FDF-82AC-CF45C09EEFB1}"/>
            </c:ext>
          </c:extLst>
        </c:ser>
        <c:dLbls>
          <c:showLegendKey val="0"/>
          <c:showVal val="0"/>
          <c:showCatName val="0"/>
          <c:showSerName val="0"/>
          <c:showPercent val="0"/>
          <c:showBubbleSize val="0"/>
        </c:dLbls>
        <c:gapWidth val="150"/>
        <c:axId val="71831936"/>
        <c:axId val="71833472"/>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69D2-4FDF-82AC-CF45C09EEFB1}"/>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3-69D2-4FDF-82AC-CF45C09EEFB1}"/>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69D2-4FDF-82AC-CF45C09EEFB1}"/>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Gráficas!$J$106:$J$110</c:f>
              <c:strCache>
                <c:ptCount val="5"/>
                <c:pt idx="0">
                  <c:v>Diseño adecuado y efectivo del componente Actividades de Control</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xVal>
          <c:yVal>
            <c:numRef>
              <c:f>Gráficas!$L$106:$L$110</c:f>
              <c:numCache>
                <c:formatCode>0.0</c:formatCode>
                <c:ptCount val="5"/>
                <c:pt idx="0">
                  <c:v>83.333333333333329</c:v>
                </c:pt>
                <c:pt idx="1">
                  <c:v>80</c:v>
                </c:pt>
                <c:pt idx="2">
                  <c:v>83</c:v>
                </c:pt>
                <c:pt idx="3">
                  <c:v>80</c:v>
                </c:pt>
                <c:pt idx="4" formatCode="General">
                  <c:v>59</c:v>
                </c:pt>
              </c:numCache>
            </c:numRef>
          </c:yVal>
          <c:smooth val="0"/>
          <c:extLst>
            <c:ext xmlns:c16="http://schemas.microsoft.com/office/drawing/2014/chart" uri="{C3380CC4-5D6E-409C-BE32-E72D297353CC}">
              <c16:uniqueId val="{00000005-69D2-4FDF-82AC-CF45C09EEFB1}"/>
            </c:ext>
          </c:extLst>
        </c:ser>
        <c:dLbls>
          <c:showLegendKey val="0"/>
          <c:showVal val="0"/>
          <c:showCatName val="0"/>
          <c:showSerName val="0"/>
          <c:showPercent val="0"/>
          <c:showBubbleSize val="0"/>
        </c:dLbls>
        <c:axId val="71831936"/>
        <c:axId val="71833472"/>
      </c:scatterChart>
      <c:catAx>
        <c:axId val="71831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71833472"/>
        <c:crosses val="autoZero"/>
        <c:auto val="1"/>
        <c:lblAlgn val="ctr"/>
        <c:lblOffset val="100"/>
        <c:noMultiLvlLbl val="0"/>
      </c:catAx>
      <c:valAx>
        <c:axId val="7183347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718319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Gráficas!$J$131:$J$135</c:f>
              <c:strCache>
                <c:ptCount val="5"/>
                <c:pt idx="0">
                  <c:v>Diseño adecuado y efectivo del componente Información y Comunicación</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cat>
          <c:val>
            <c:numRef>
              <c:f>Gráficas!$K$131:$K$135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4A2-47A6-94FF-077F957EE89E}"/>
            </c:ext>
          </c:extLst>
        </c:ser>
        <c:dLbls>
          <c:showLegendKey val="0"/>
          <c:showVal val="0"/>
          <c:showCatName val="0"/>
          <c:showSerName val="0"/>
          <c:showPercent val="0"/>
          <c:showBubbleSize val="0"/>
        </c:dLbls>
        <c:gapWidth val="150"/>
        <c:axId val="71874816"/>
        <c:axId val="71884800"/>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4A2-47A6-94FF-077F957EE89E}"/>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3-94A2-47A6-94FF-077F957EE89E}"/>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94A2-47A6-94FF-077F957EE89E}"/>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Gráficas!$J$131:$J$135</c:f>
              <c:strCache>
                <c:ptCount val="5"/>
                <c:pt idx="0">
                  <c:v>Diseño adecuado y efectivo del componente Información y Comunicación</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xVal>
          <c:yVal>
            <c:numRef>
              <c:f>Gráficas!$L$131:$L$135</c:f>
              <c:numCache>
                <c:formatCode>0.0</c:formatCode>
                <c:ptCount val="5"/>
                <c:pt idx="0">
                  <c:v>90</c:v>
                </c:pt>
                <c:pt idx="1">
                  <c:v>70</c:v>
                </c:pt>
                <c:pt idx="2">
                  <c:v>92.5</c:v>
                </c:pt>
                <c:pt idx="3">
                  <c:v>89</c:v>
                </c:pt>
                <c:pt idx="4">
                  <c:v>75</c:v>
                </c:pt>
              </c:numCache>
            </c:numRef>
          </c:yVal>
          <c:smooth val="0"/>
          <c:extLst>
            <c:ext xmlns:c16="http://schemas.microsoft.com/office/drawing/2014/chart" uri="{C3380CC4-5D6E-409C-BE32-E72D297353CC}">
              <c16:uniqueId val="{00000005-94A2-47A6-94FF-077F957EE89E}"/>
            </c:ext>
          </c:extLst>
        </c:ser>
        <c:dLbls>
          <c:showLegendKey val="0"/>
          <c:showVal val="0"/>
          <c:showCatName val="0"/>
          <c:showSerName val="0"/>
          <c:showPercent val="0"/>
          <c:showBubbleSize val="0"/>
        </c:dLbls>
        <c:axId val="71874816"/>
        <c:axId val="71884800"/>
      </c:scatterChart>
      <c:catAx>
        <c:axId val="71874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71884800"/>
        <c:crosses val="autoZero"/>
        <c:auto val="1"/>
        <c:lblAlgn val="ctr"/>
        <c:lblOffset val="100"/>
        <c:noMultiLvlLbl val="0"/>
      </c:catAx>
      <c:valAx>
        <c:axId val="7188480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7187481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Gráficas!$K$155:$K$159</c:f>
              <c:strCache>
                <c:ptCount val="5"/>
                <c:pt idx="0">
                  <c:v>Diseño adecuado y efectivo del componente Monitoreo o Supervisión Continua</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cat>
          <c:val>
            <c:numRef>
              <c:f>Gráficas!$L$155:$L$159</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6FE-4E6F-A6BE-D8CEB701455E}"/>
            </c:ext>
          </c:extLst>
        </c:ser>
        <c:dLbls>
          <c:showLegendKey val="0"/>
          <c:showVal val="0"/>
          <c:showCatName val="0"/>
          <c:showSerName val="0"/>
          <c:showPercent val="0"/>
          <c:showBubbleSize val="0"/>
        </c:dLbls>
        <c:gapWidth val="150"/>
        <c:axId val="100262272"/>
        <c:axId val="100263808"/>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B6FE-4E6F-A6BE-D8CEB701455E}"/>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3-B6FE-4E6F-A6BE-D8CEB701455E}"/>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B6FE-4E6F-A6BE-D8CEB701455E}"/>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Gráficas!$K$155:$K$159</c:f>
              <c:strCache>
                <c:ptCount val="5"/>
                <c:pt idx="0">
                  <c:v>Diseño adecuado y efectivo del componente Monitoreo o Supervisión Continua</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xVal>
          <c:yVal>
            <c:numRef>
              <c:f>Gráficas!$M$155:$M$159</c:f>
              <c:numCache>
                <c:formatCode>0.0</c:formatCode>
                <c:ptCount val="5"/>
                <c:pt idx="0">
                  <c:v>84.444444444444443</c:v>
                </c:pt>
                <c:pt idx="1">
                  <c:v>85</c:v>
                </c:pt>
                <c:pt idx="2">
                  <c:v>85</c:v>
                </c:pt>
                <c:pt idx="3">
                  <c:v>86.25</c:v>
                </c:pt>
                <c:pt idx="4">
                  <c:v>78.75</c:v>
                </c:pt>
              </c:numCache>
            </c:numRef>
          </c:yVal>
          <c:smooth val="0"/>
          <c:extLst>
            <c:ext xmlns:c16="http://schemas.microsoft.com/office/drawing/2014/chart" uri="{C3380CC4-5D6E-409C-BE32-E72D297353CC}">
              <c16:uniqueId val="{00000005-B6FE-4E6F-A6BE-D8CEB701455E}"/>
            </c:ext>
          </c:extLst>
        </c:ser>
        <c:dLbls>
          <c:showLegendKey val="0"/>
          <c:showVal val="0"/>
          <c:showCatName val="0"/>
          <c:showSerName val="0"/>
          <c:showPercent val="0"/>
          <c:showBubbleSize val="0"/>
        </c:dLbls>
        <c:axId val="100262272"/>
        <c:axId val="100263808"/>
      </c:scatterChart>
      <c:catAx>
        <c:axId val="100262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0263808"/>
        <c:crosses val="autoZero"/>
        <c:auto val="1"/>
        <c:lblAlgn val="ctr"/>
        <c:lblOffset val="100"/>
        <c:noMultiLvlLbl val="0"/>
      </c:catAx>
      <c:valAx>
        <c:axId val="10026380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026227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6.png"/><Relationship Id="rId2" Type="http://schemas.openxmlformats.org/officeDocument/2006/relationships/image" Target="../media/image4.png"/><Relationship Id="rId1" Type="http://schemas.openxmlformats.org/officeDocument/2006/relationships/hyperlink" Target="#Inicio!A1"/><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chart" Target="../charts/chart4.xml"/><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11" Type="http://schemas.openxmlformats.org/officeDocument/2006/relationships/chart" Target="../charts/chart7.xml"/><Relationship Id="rId5" Type="http://schemas.openxmlformats.org/officeDocument/2006/relationships/image" Target="../media/image7.png"/><Relationship Id="rId10" Type="http://schemas.openxmlformats.org/officeDocument/2006/relationships/chart" Target="../charts/chart6.xml"/><Relationship Id="rId4" Type="http://schemas.openxmlformats.org/officeDocument/2006/relationships/hyperlink" Target="#Inicio!A1"/><Relationship Id="rId9" Type="http://schemas.openxmlformats.org/officeDocument/2006/relationships/chart" Target="../charts/chart5.xml"/></Relationships>
</file>

<file path=xl/drawings/_rels/drawing5.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hyperlink" Target="#Inicio!A1"/><Relationship Id="rId1" Type="http://schemas.openxmlformats.org/officeDocument/2006/relationships/image" Target="../media/image1.png"/><Relationship Id="rId4" Type="http://schemas.openxmlformats.org/officeDocument/2006/relationships/image" Target="../media/image3.svg"/></Relationships>
</file>

<file path=xl/drawings/drawing1.xml><?xml version="1.0" encoding="utf-8"?>
<xdr:wsDr xmlns:xdr="http://schemas.openxmlformats.org/drawingml/2006/spreadsheetDrawing" xmlns:a="http://schemas.openxmlformats.org/drawingml/2006/main">
  <xdr:twoCellAnchor editAs="oneCell">
    <xdr:from>
      <xdr:col>7</xdr:col>
      <xdr:colOff>433917</xdr:colOff>
      <xdr:row>0</xdr:row>
      <xdr:rowOff>10583</xdr:rowOff>
    </xdr:from>
    <xdr:to>
      <xdr:col>12</xdr:col>
      <xdr:colOff>403765</xdr:colOff>
      <xdr:row>0</xdr:row>
      <xdr:rowOff>1168923</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370917" y="10583"/>
          <a:ext cx="3779848" cy="11583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86</xdr:row>
      <xdr:rowOff>11907</xdr:rowOff>
    </xdr:from>
    <xdr:to>
      <xdr:col>11</xdr:col>
      <xdr:colOff>461962</xdr:colOff>
      <xdr:row>91</xdr:row>
      <xdr:rowOff>33339</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370417</xdr:colOff>
      <xdr:row>1</xdr:row>
      <xdr:rowOff>127000</xdr:rowOff>
    </xdr:from>
    <xdr:to>
      <xdr:col>13</xdr:col>
      <xdr:colOff>520417</xdr:colOff>
      <xdr:row>1</xdr:row>
      <xdr:rowOff>1084099</xdr:rowOff>
    </xdr:to>
    <xdr:pic>
      <xdr:nvPicPr>
        <xdr:cNvPr id="5" name="Imagen 4">
          <a:extLst>
            <a:ext uri="{FF2B5EF4-FFF2-40B4-BE49-F238E27FC236}">
              <a16:creationId xmlns:a16="http://schemas.microsoft.com/office/drawing/2014/main" id="{2442DDC5-8593-4D0D-AF7D-19E476B550E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43500" y="148167"/>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209021</xdr:colOff>
      <xdr:row>7</xdr:row>
      <xdr:rowOff>84665</xdr:rowOff>
    </xdr:from>
    <xdr:to>
      <xdr:col>12</xdr:col>
      <xdr:colOff>604407</xdr:colOff>
      <xdr:row>9</xdr:row>
      <xdr:rowOff>357052</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385271" y="2614082"/>
          <a:ext cx="1165853" cy="1051819"/>
        </a:xfrm>
        <a:prstGeom prst="rect">
          <a:avLst/>
        </a:prstGeom>
      </xdr:spPr>
    </xdr:pic>
    <xdr:clientData/>
  </xdr:twoCellAnchor>
  <xdr:twoCellAnchor editAs="oneCell">
    <xdr:from>
      <xdr:col>11</xdr:col>
      <xdr:colOff>254000</xdr:colOff>
      <xdr:row>11</xdr:row>
      <xdr:rowOff>317501</xdr:rowOff>
    </xdr:from>
    <xdr:to>
      <xdr:col>12</xdr:col>
      <xdr:colOff>649160</xdr:colOff>
      <xdr:row>11</xdr:row>
      <xdr:rowOff>1367384</xdr:rowOff>
    </xdr:to>
    <xdr:pic>
      <xdr:nvPicPr>
        <xdr:cNvPr id="3" name="Gráfico 2" descr="Gráfico de barras">
          <a:hlinkClick xmlns:r="http://schemas.openxmlformats.org/officeDocument/2006/relationships" r:id="rId4"/>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3430250" y="4455584"/>
          <a:ext cx="1098952" cy="1050660"/>
        </a:xfrm>
        <a:prstGeom prst="rect">
          <a:avLst/>
        </a:prstGeom>
      </xdr:spPr>
    </xdr:pic>
    <xdr:clientData/>
  </xdr:twoCellAnchor>
  <xdr:twoCellAnchor editAs="oneCell">
    <xdr:from>
      <xdr:col>3</xdr:col>
      <xdr:colOff>35719</xdr:colOff>
      <xdr:row>0</xdr:row>
      <xdr:rowOff>130969</xdr:rowOff>
    </xdr:from>
    <xdr:to>
      <xdr:col>4</xdr:col>
      <xdr:colOff>2630386</xdr:colOff>
      <xdr:row>0</xdr:row>
      <xdr:rowOff>1290384</xdr:rowOff>
    </xdr:to>
    <xdr:pic>
      <xdr:nvPicPr>
        <xdr:cNvPr id="6" name="Imagen 5">
          <a:extLst>
            <a:ext uri="{FF2B5EF4-FFF2-40B4-BE49-F238E27FC236}">
              <a16:creationId xmlns:a16="http://schemas.microsoft.com/office/drawing/2014/main" id="{9C7D8A38-1963-4711-A540-DF77E8C50BE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917282" y="130969"/>
          <a:ext cx="3773385" cy="11594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444097</xdr:colOff>
      <xdr:row>29</xdr:row>
      <xdr:rowOff>88104</xdr:rowOff>
    </xdr:from>
    <xdr:to>
      <xdr:col>15</xdr:col>
      <xdr:colOff>606097</xdr:colOff>
      <xdr:row>47</xdr:row>
      <xdr:rowOff>151103</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750093</xdr:colOff>
      <xdr:row>52</xdr:row>
      <xdr:rowOff>83343</xdr:rowOff>
    </xdr:from>
    <xdr:to>
      <xdr:col>18</xdr:col>
      <xdr:colOff>660093</xdr:colOff>
      <xdr:row>72</xdr:row>
      <xdr:rowOff>107156</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71437</xdr:colOff>
      <xdr:row>7</xdr:row>
      <xdr:rowOff>83344</xdr:rowOff>
    </xdr:from>
    <xdr:to>
      <xdr:col>16</xdr:col>
      <xdr:colOff>53437</xdr:colOff>
      <xdr:row>25</xdr:row>
      <xdr:rowOff>108655</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309562</xdr:colOff>
      <xdr:row>174</xdr:row>
      <xdr:rowOff>166688</xdr:rowOff>
    </xdr:from>
    <xdr:to>
      <xdr:col>11</xdr:col>
      <xdr:colOff>461962</xdr:colOff>
      <xdr:row>180</xdr:row>
      <xdr:rowOff>9524</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6577012" y="25950863"/>
          <a:ext cx="914400" cy="928687"/>
        </a:xfrm>
        <a:prstGeom prst="rect">
          <a:avLst/>
        </a:prstGeom>
      </xdr:spPr>
    </xdr:pic>
    <xdr:clientData/>
  </xdr:twoCellAnchor>
  <xdr:twoCellAnchor editAs="oneCell">
    <xdr:from>
      <xdr:col>8</xdr:col>
      <xdr:colOff>95174</xdr:colOff>
      <xdr:row>1</xdr:row>
      <xdr:rowOff>0</xdr:rowOff>
    </xdr:from>
    <xdr:to>
      <xdr:col>13</xdr:col>
      <xdr:colOff>636597</xdr:colOff>
      <xdr:row>2</xdr:row>
      <xdr:rowOff>11906</xdr:rowOff>
    </xdr:to>
    <xdr:pic>
      <xdr:nvPicPr>
        <xdr:cNvPr id="11" name="Imagen 10">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7"/>
        <a:stretch>
          <a:fillRect/>
        </a:stretch>
      </xdr:blipFill>
      <xdr:spPr>
        <a:xfrm>
          <a:off x="4845768" y="0"/>
          <a:ext cx="4351423" cy="1333500"/>
        </a:xfrm>
        <a:prstGeom prst="rect">
          <a:avLst/>
        </a:prstGeom>
      </xdr:spPr>
    </xdr:pic>
    <xdr:clientData/>
  </xdr:twoCellAnchor>
  <xdr:twoCellAnchor>
    <xdr:from>
      <xdr:col>3</xdr:col>
      <xdr:colOff>709125</xdr:colOff>
      <xdr:row>77</xdr:row>
      <xdr:rowOff>119061</xdr:rowOff>
    </xdr:from>
    <xdr:to>
      <xdr:col>18</xdr:col>
      <xdr:colOff>619125</xdr:colOff>
      <xdr:row>97</xdr:row>
      <xdr:rowOff>154780</xdr:rowOff>
    </xdr:to>
    <xdr:graphicFrame macro="">
      <xdr:nvGraphicFramePr>
        <xdr:cNvPr id="12" name="Gráfico 11">
          <a:extLst>
            <a:ext uri="{FF2B5EF4-FFF2-40B4-BE49-F238E27FC236}">
              <a16:creationId xmlns:a16="http://schemas.microsoft.com/office/drawing/2014/main" id="{02243824-9870-46C2-8795-B3444CC885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83345</xdr:colOff>
      <xdr:row>102</xdr:row>
      <xdr:rowOff>95249</xdr:rowOff>
    </xdr:from>
    <xdr:to>
      <xdr:col>18</xdr:col>
      <xdr:colOff>755345</xdr:colOff>
      <xdr:row>122</xdr:row>
      <xdr:rowOff>130968</xdr:rowOff>
    </xdr:to>
    <xdr:graphicFrame macro="">
      <xdr:nvGraphicFramePr>
        <xdr:cNvPr id="13" name="Gráfico 12">
          <a:extLst>
            <a:ext uri="{FF2B5EF4-FFF2-40B4-BE49-F238E27FC236}">
              <a16:creationId xmlns:a16="http://schemas.microsoft.com/office/drawing/2014/main" id="{E05F20A6-12C2-4AE6-96CA-E47511106D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750093</xdr:colOff>
      <xdr:row>127</xdr:row>
      <xdr:rowOff>119062</xdr:rowOff>
    </xdr:from>
    <xdr:to>
      <xdr:col>18</xdr:col>
      <xdr:colOff>660093</xdr:colOff>
      <xdr:row>147</xdr:row>
      <xdr:rowOff>154781</xdr:rowOff>
    </xdr:to>
    <xdr:graphicFrame macro="">
      <xdr:nvGraphicFramePr>
        <xdr:cNvPr id="14" name="Gráfico 13">
          <a:extLst>
            <a:ext uri="{FF2B5EF4-FFF2-40B4-BE49-F238E27FC236}">
              <a16:creationId xmlns:a16="http://schemas.microsoft.com/office/drawing/2014/main" id="{72136B85-296D-4BCC-824F-49F9F1E6DB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726281</xdr:colOff>
      <xdr:row>151</xdr:row>
      <xdr:rowOff>142876</xdr:rowOff>
    </xdr:from>
    <xdr:to>
      <xdr:col>18</xdr:col>
      <xdr:colOff>636281</xdr:colOff>
      <xdr:row>172</xdr:row>
      <xdr:rowOff>1</xdr:rowOff>
    </xdr:to>
    <xdr:graphicFrame macro="">
      <xdr:nvGraphicFramePr>
        <xdr:cNvPr id="15" name="Gráfico 14">
          <a:extLst>
            <a:ext uri="{FF2B5EF4-FFF2-40B4-BE49-F238E27FC236}">
              <a16:creationId xmlns:a16="http://schemas.microsoft.com/office/drawing/2014/main" id="{5028FE1A-9833-41F5-A3CA-DF5CE320A2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2238375</xdr:colOff>
      <xdr:row>1</xdr:row>
      <xdr:rowOff>154781</xdr:rowOff>
    </xdr:from>
    <xdr:to>
      <xdr:col>10</xdr:col>
      <xdr:colOff>1454445</xdr:colOff>
      <xdr:row>2</xdr:row>
      <xdr:rowOff>35719</xdr:rowOff>
    </xdr:to>
    <xdr:pic>
      <xdr:nvPicPr>
        <xdr:cNvPr id="4" name="Imagen 3">
          <a:extLst>
            <a:ext uri="{FF2B5EF4-FFF2-40B4-BE49-F238E27FC236}">
              <a16:creationId xmlns:a16="http://schemas.microsoft.com/office/drawing/2014/main" id="{6726A128-298B-44BF-8BC3-F51657951B94}"/>
            </a:ext>
          </a:extLst>
        </xdr:cNvPr>
        <xdr:cNvPicPr>
          <a:picLocks noChangeAspect="1"/>
        </xdr:cNvPicPr>
      </xdr:nvPicPr>
      <xdr:blipFill>
        <a:blip xmlns:r="http://schemas.openxmlformats.org/officeDocument/2006/relationships" r:embed="rId1"/>
        <a:stretch>
          <a:fillRect/>
        </a:stretch>
      </xdr:blipFill>
      <xdr:spPr>
        <a:xfrm>
          <a:off x="5762625" y="285750"/>
          <a:ext cx="4157164" cy="1273969"/>
        </a:xfrm>
        <a:prstGeom prst="rect">
          <a:avLst/>
        </a:prstGeom>
      </xdr:spPr>
    </xdr:pic>
    <xdr:clientData/>
  </xdr:twoCellAnchor>
  <xdr:twoCellAnchor editAs="oneCell">
    <xdr:from>
      <xdr:col>4</xdr:col>
      <xdr:colOff>3881438</xdr:colOff>
      <xdr:row>129</xdr:row>
      <xdr:rowOff>59532</xdr:rowOff>
    </xdr:from>
    <xdr:to>
      <xdr:col>10</xdr:col>
      <xdr:colOff>104874</xdr:colOff>
      <xdr:row>135</xdr:row>
      <xdr:rowOff>38465</xdr:rowOff>
    </xdr:to>
    <xdr:pic>
      <xdr:nvPicPr>
        <xdr:cNvPr id="5" name="Gráfico 4" descr="Lista de comprobación">
          <a:hlinkClick xmlns:r="http://schemas.openxmlformats.org/officeDocument/2006/relationships" r:id="rId2"/>
          <a:extLst>
            <a:ext uri="{FF2B5EF4-FFF2-40B4-BE49-F238E27FC236}">
              <a16:creationId xmlns:a16="http://schemas.microsoft.com/office/drawing/2014/main" id="{D7BC3ACB-6420-449F-A92D-B9596514D99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a:off x="7405688" y="86784657"/>
          <a:ext cx="1164530" cy="10504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mrojas/AppData/Local/Microsoft/Windows/Temporary%20Internet%20Files/Content.Outlook/L5R9UQOI/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file:///\\10.216.160.201\Oficial\2018\COMITE%20DIRECTIVO" TargetMode="External"/><Relationship Id="rId13" Type="http://schemas.openxmlformats.org/officeDocument/2006/relationships/hyperlink" Target="file:///\\10.216.160.201\calidad\1.%20PROCESO%20DE%20GESTI&#211;N%20ESTRAT&#201;GICA\PROCEDIMIENTOS\208-PLA-Pr-08%20ADMINISTRACI&#211;N%20DEL%20RIESGO" TargetMode="External"/><Relationship Id="rId18" Type="http://schemas.openxmlformats.org/officeDocument/2006/relationships/hyperlink" Target="../../../../../2018/1.%20068%20AUDITOR&#205;AS/068.1%20INTERNAS/0.%20ProgramaAnualAuditor&#237;as" TargetMode="External"/><Relationship Id="rId26" Type="http://schemas.openxmlformats.org/officeDocument/2006/relationships/hyperlink" Target="https://www.cajaviviendapopular.gov.co/?q=informes-de-gestion-evaluacion-y-auditorias" TargetMode="External"/><Relationship Id="rId3" Type="http://schemas.openxmlformats.org/officeDocument/2006/relationships/hyperlink" Target="file:///\\10.216.160.201\Oficial\2018\COMITE%20DIRECTIVO%0a%0a" TargetMode="External"/><Relationship Id="rId21" Type="http://schemas.openxmlformats.org/officeDocument/2006/relationships/hyperlink" Target="../../../../1.%20068%20AUDITORIAS/068.1%20INTERNAS/0.%20ProgramaAnualAuditor&#237;as" TargetMode="External"/><Relationship Id="rId7" Type="http://schemas.openxmlformats.org/officeDocument/2006/relationships/hyperlink" Target="file:///\\10.216.160.201\Oficial\2018\COMITE%20DIRECTIVO" TargetMode="External"/><Relationship Id="rId12" Type="http://schemas.openxmlformats.org/officeDocument/2006/relationships/hyperlink" Target="../../COMITE%20CONTROL%20INTERNO" TargetMode="External"/><Relationship Id="rId17" Type="http://schemas.openxmlformats.org/officeDocument/2006/relationships/hyperlink" Target="../../../../../2018/2.%20036%20INFORMES/.036.8%20DE%20GESTI&#211;N/PAAC" TargetMode="External"/><Relationship Id="rId25" Type="http://schemas.openxmlformats.org/officeDocument/2006/relationships/hyperlink" Target="../../../../1.%20068%20AUDITORIAS/068.1%20INTERNAS/0.%20ProgramaAnualAuditor&#237;as" TargetMode="External"/><Relationship Id="rId2" Type="http://schemas.openxmlformats.org/officeDocument/2006/relationships/hyperlink" Target="file:///\\10.216.160.201\calidad\19.%20CONSOLIDADO%20MAPAS%20DE%20RIESGO\MATRIZ%20DE%20RIESGOS%20-%20PAAC\2019%0a%0aMemorando%202019IE1245%20de%2012%20de%20febrero%20-%202019." TargetMode="External"/><Relationship Id="rId16" Type="http://schemas.openxmlformats.org/officeDocument/2006/relationships/hyperlink" Target="../../../../../2018/2.%20036%20INFORMES/.036.8%20DE%20GESTI&#211;N/PAAC" TargetMode="External"/><Relationship Id="rId20" Type="http://schemas.openxmlformats.org/officeDocument/2006/relationships/hyperlink" Target="../../../../../2018/2.%20036%20INFORMES/.036.8%20DE%20GESTI&#211;N/PORMENORIZADO" TargetMode="External"/><Relationship Id="rId29" Type="http://schemas.openxmlformats.org/officeDocument/2006/relationships/drawing" Target="../drawings/drawing3.xml"/><Relationship Id="rId1" Type="http://schemas.openxmlformats.org/officeDocument/2006/relationships/hyperlink" Target="file:///\\10.216.160.201\calidad\2.%20PROCESO%20DE%20GESTIO&#769;N%20DE%20COMUNICACIONES\PROCEDIMIENTOS\208-COM-Pr-05%20COMUNICACIO&#769;N%20ESTRATE&#769;GICA%20Y%20ORGANIZACIONAL" TargetMode="External"/><Relationship Id="rId6" Type="http://schemas.openxmlformats.org/officeDocument/2006/relationships/hyperlink" Target="file:///\\10.216.160.201\calidad\1.%20PROCESO%20DE%20GESTI&#211;N%20ESTRAT&#201;GICA\DOCUMENTOS%20REFERENCIA\RESOLUCIONES" TargetMode="External"/><Relationship Id="rId11" Type="http://schemas.openxmlformats.org/officeDocument/2006/relationships/hyperlink" Target="../../../../../2018/1.%20068%20AUDITOR&#205;AS/068.1%20INTERNAS%0a%0a" TargetMode="External"/><Relationship Id="rId24" Type="http://schemas.openxmlformats.org/officeDocument/2006/relationships/hyperlink" Target="../../COMITE%20CONTROL%20INTERNO" TargetMode="External"/><Relationship Id="rId5" Type="http://schemas.openxmlformats.org/officeDocument/2006/relationships/hyperlink" Target="file:///\\10.216.160.201\calidad\19.%20CONSOLIDADO%20MAPAS%20DE%20RIESGO\MATRIZ%20DE%20RIESGOS%20-%20PAAC\2019" TargetMode="External"/><Relationship Id="rId15" Type="http://schemas.openxmlformats.org/officeDocument/2006/relationships/hyperlink" Target="../../../../../2018/3.%20054%20PLANES/INTERNO/PrimerSeguimiento2018IE15776" TargetMode="External"/><Relationship Id="rId23" Type="http://schemas.openxmlformats.org/officeDocument/2006/relationships/hyperlink" Target="file:///\\10.216.160.201\calidad\12.%20PROCESO%20GESTI&#211;N%20DEL%20TALENTO%20HUMANO\DOCUMENTOS%20REFERENCIA\PLAN%20DE%20CAPACITACI&#211;N" TargetMode="External"/><Relationship Id="rId28" Type="http://schemas.openxmlformats.org/officeDocument/2006/relationships/printerSettings" Target="../printerSettings/printerSettings2.bin"/><Relationship Id="rId10" Type="http://schemas.openxmlformats.org/officeDocument/2006/relationships/hyperlink" Target="../../../../../2018/1.%20068%20AUDITOR&#205;AS/068.1%20INTERNAS/0.%20ProgramaAnualAuditor&#237;as" TargetMode="External"/><Relationship Id="rId19" Type="http://schemas.openxmlformats.org/officeDocument/2006/relationships/hyperlink" Target="file:///\\10.216.160.201\calidad\21.%20CONSOLIDADO%20PLANES%20DE%20ACCI&#211;N%20DE%20GESTI&#211;N\2018%0a%0a" TargetMode="External"/><Relationship Id="rId31" Type="http://schemas.openxmlformats.org/officeDocument/2006/relationships/comments" Target="../comments1.xml"/><Relationship Id="rId4" Type="http://schemas.openxmlformats.org/officeDocument/2006/relationships/hyperlink" Target="https://www.cajaviviendapopular.gov.co/?q=Nosotros/la-cvp/plan-de-accion-integrado" TargetMode="External"/><Relationship Id="rId9" Type="http://schemas.openxmlformats.org/officeDocument/2006/relationships/hyperlink" Target="file:///\\10.216.160.201\calidad\21.%20CONSOLIDADO%20PLANES%20DE%20ACCI&#211;N%20DE%20GESTI&#211;N\2018" TargetMode="External"/><Relationship Id="rId14" Type="http://schemas.openxmlformats.org/officeDocument/2006/relationships/hyperlink" Target="https://www.cajaviviendapopular.gov.co/?q=estrategia-anticorrupcion" TargetMode="External"/><Relationship Id="rId22" Type="http://schemas.openxmlformats.org/officeDocument/2006/relationships/hyperlink" Target="../../../../1.%20068%20AUDITORIAS/068.1%20INTERNAS/0.%20ProgramaAnualAuditor&#237;as" TargetMode="External"/><Relationship Id="rId27" Type="http://schemas.openxmlformats.org/officeDocument/2006/relationships/hyperlink" Target="https://www.cajaviviendapopular.gov.co/?q=informes-de-gestion-evaluacion-y-auditorias" TargetMode="External"/><Relationship Id="rId30"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showGridLines="0" zoomScale="90" zoomScaleNormal="90" workbookViewId="0">
      <selection activeCell="C2" sqref="C2:Q2"/>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7.5" customHeight="1" x14ac:dyDescent="0.25">
      <c r="B1" s="52"/>
      <c r="C1" s="53"/>
      <c r="D1" s="53"/>
      <c r="E1" s="53"/>
      <c r="F1" s="53"/>
      <c r="G1" s="53"/>
      <c r="H1" s="53"/>
      <c r="I1" s="53"/>
      <c r="J1" s="53"/>
      <c r="K1" s="53"/>
      <c r="L1" s="53"/>
      <c r="M1" s="53"/>
      <c r="N1" s="53"/>
      <c r="O1" s="53"/>
      <c r="P1" s="53"/>
      <c r="Q1" s="53"/>
      <c r="R1" s="54"/>
    </row>
    <row r="2" spans="2:18" ht="27.95" customHeight="1" x14ac:dyDescent="0.25">
      <c r="B2" s="55"/>
      <c r="C2" s="155" t="s">
        <v>31</v>
      </c>
      <c r="D2" s="155"/>
      <c r="E2" s="155"/>
      <c r="F2" s="155"/>
      <c r="G2" s="155"/>
      <c r="H2" s="155"/>
      <c r="I2" s="155"/>
      <c r="J2" s="155"/>
      <c r="K2" s="155"/>
      <c r="L2" s="155"/>
      <c r="M2" s="155"/>
      <c r="N2" s="155"/>
      <c r="O2" s="155"/>
      <c r="P2" s="155"/>
      <c r="Q2" s="155"/>
      <c r="R2" s="56"/>
    </row>
    <row r="3" spans="2:18" s="78" customFormat="1" ht="3.95" customHeight="1" x14ac:dyDescent="0.25">
      <c r="B3" s="79"/>
      <c r="C3" s="80"/>
      <c r="D3" s="80"/>
      <c r="E3" s="80"/>
      <c r="F3" s="80"/>
      <c r="G3" s="80"/>
      <c r="H3" s="80"/>
      <c r="I3" s="80"/>
      <c r="J3" s="80"/>
      <c r="K3" s="80"/>
      <c r="L3" s="80"/>
      <c r="M3" s="80"/>
      <c r="N3" s="80"/>
      <c r="O3" s="80"/>
      <c r="P3" s="80"/>
      <c r="Q3" s="80"/>
      <c r="R3" s="81"/>
    </row>
    <row r="4" spans="2:18" ht="27.95" customHeight="1" x14ac:dyDescent="0.25">
      <c r="B4" s="55"/>
      <c r="C4" s="155" t="s">
        <v>43</v>
      </c>
      <c r="D4" s="155"/>
      <c r="E4" s="155"/>
      <c r="F4" s="155"/>
      <c r="G4" s="155"/>
      <c r="H4" s="155"/>
      <c r="I4" s="155"/>
      <c r="J4" s="155"/>
      <c r="K4" s="155"/>
      <c r="L4" s="155"/>
      <c r="M4" s="155"/>
      <c r="N4" s="155"/>
      <c r="O4" s="155"/>
      <c r="P4" s="155"/>
      <c r="Q4" s="155"/>
      <c r="R4" s="56"/>
    </row>
    <row r="5" spans="2:18" x14ac:dyDescent="0.25">
      <c r="B5" s="55"/>
      <c r="C5" s="51"/>
      <c r="D5" s="51"/>
      <c r="E5" s="51"/>
      <c r="F5" s="51"/>
      <c r="G5" s="51"/>
      <c r="H5" s="51"/>
      <c r="I5" s="51"/>
      <c r="J5" s="51"/>
      <c r="K5" s="51"/>
      <c r="L5" s="51"/>
      <c r="M5" s="51"/>
      <c r="N5" s="51"/>
      <c r="O5" s="51"/>
      <c r="P5" s="51"/>
      <c r="Q5" s="51"/>
      <c r="R5" s="56"/>
    </row>
    <row r="6" spans="2:18" x14ac:dyDescent="0.25">
      <c r="B6" s="55"/>
      <c r="C6" s="51"/>
      <c r="D6" s="51"/>
      <c r="E6" s="51"/>
      <c r="F6" s="51"/>
      <c r="G6" s="51"/>
      <c r="H6" s="51"/>
      <c r="I6" s="51"/>
      <c r="J6" s="51"/>
      <c r="K6" s="51"/>
      <c r="L6" s="51"/>
      <c r="M6" s="51"/>
      <c r="N6" s="51"/>
      <c r="O6" s="51"/>
      <c r="P6" s="51"/>
      <c r="Q6" s="51"/>
      <c r="R6" s="56"/>
    </row>
    <row r="7" spans="2:18" ht="24.75" customHeight="1" x14ac:dyDescent="0.25">
      <c r="B7" s="55"/>
      <c r="D7" s="156" t="s">
        <v>6</v>
      </c>
      <c r="E7" s="156"/>
      <c r="F7" s="156"/>
      <c r="G7" s="156"/>
      <c r="H7" s="156"/>
      <c r="I7" s="156"/>
      <c r="J7" s="156"/>
      <c r="K7" s="156"/>
      <c r="L7" s="156"/>
      <c r="M7" s="156"/>
      <c r="N7" s="156"/>
      <c r="O7" s="156"/>
      <c r="P7" s="156"/>
      <c r="Q7" s="60"/>
      <c r="R7" s="56"/>
    </row>
    <row r="8" spans="2:18" ht="20.100000000000001" customHeight="1" x14ac:dyDescent="0.25">
      <c r="B8" s="55"/>
      <c r="C8" s="51"/>
      <c r="D8" s="51"/>
      <c r="E8" s="51"/>
      <c r="F8" s="51"/>
      <c r="G8" s="51"/>
      <c r="H8" s="51"/>
      <c r="I8" s="51"/>
      <c r="J8" s="51"/>
      <c r="K8" s="51"/>
      <c r="L8" s="51"/>
      <c r="M8" s="51"/>
      <c r="N8" s="51"/>
      <c r="O8" s="51"/>
      <c r="P8" s="51"/>
      <c r="Q8" s="51"/>
      <c r="R8" s="56"/>
    </row>
    <row r="9" spans="2:18" ht="20.100000000000001" customHeight="1" x14ac:dyDescent="0.25">
      <c r="B9" s="55"/>
      <c r="C9" s="51"/>
      <c r="D9" s="51"/>
      <c r="E9" s="51"/>
      <c r="F9" s="51"/>
      <c r="G9" s="51"/>
      <c r="H9" s="51"/>
      <c r="I9" s="51"/>
      <c r="J9" s="51"/>
      <c r="K9" s="51"/>
      <c r="L9" s="51"/>
      <c r="M9" s="51"/>
      <c r="N9" s="51"/>
      <c r="O9" s="51"/>
      <c r="P9" s="51"/>
      <c r="Q9" s="51"/>
      <c r="R9" s="56"/>
    </row>
    <row r="10" spans="2:18" ht="24.75" customHeight="1" x14ac:dyDescent="0.25">
      <c r="B10" s="55"/>
      <c r="D10" s="156" t="s">
        <v>77</v>
      </c>
      <c r="E10" s="156"/>
      <c r="F10" s="156"/>
      <c r="G10" s="156"/>
      <c r="H10" s="156"/>
      <c r="I10" s="156"/>
      <c r="J10" s="156"/>
      <c r="K10" s="156"/>
      <c r="L10" s="156"/>
      <c r="M10" s="156"/>
      <c r="N10" s="156"/>
      <c r="O10" s="156"/>
      <c r="P10" s="156"/>
      <c r="Q10" s="60"/>
      <c r="R10" s="56"/>
    </row>
    <row r="11" spans="2:18" ht="20.100000000000001" customHeight="1" x14ac:dyDescent="0.25">
      <c r="B11" s="55"/>
      <c r="C11" s="51"/>
      <c r="D11" s="51"/>
      <c r="E11" s="51"/>
      <c r="F11" s="51"/>
      <c r="G11" s="51"/>
      <c r="H11" s="51"/>
      <c r="I11" s="51"/>
      <c r="J11" s="51"/>
      <c r="K11" s="51"/>
      <c r="L11" s="51"/>
      <c r="M11" s="51"/>
      <c r="N11" s="51"/>
      <c r="O11" s="51"/>
      <c r="P11" s="51"/>
      <c r="Q11" s="51"/>
      <c r="R11" s="56"/>
    </row>
    <row r="12" spans="2:18" ht="20.100000000000001" customHeight="1" x14ac:dyDescent="0.25">
      <c r="B12" s="55"/>
      <c r="C12" s="51"/>
      <c r="D12" s="51"/>
      <c r="E12" s="51"/>
      <c r="F12" s="51"/>
      <c r="G12" s="51"/>
      <c r="H12" s="51"/>
      <c r="I12" s="51"/>
      <c r="J12" s="51"/>
      <c r="K12" s="51"/>
      <c r="L12" s="51"/>
      <c r="M12" s="51"/>
      <c r="N12" s="51"/>
      <c r="O12" s="51"/>
      <c r="P12" s="51"/>
      <c r="Q12" s="51"/>
      <c r="R12" s="56"/>
    </row>
    <row r="13" spans="2:18" ht="24.75" customHeight="1" x14ac:dyDescent="0.25">
      <c r="B13" s="55"/>
      <c r="D13" s="156" t="s">
        <v>47</v>
      </c>
      <c r="E13" s="156"/>
      <c r="F13" s="156"/>
      <c r="G13" s="156"/>
      <c r="H13" s="156"/>
      <c r="I13" s="156"/>
      <c r="J13" s="156"/>
      <c r="K13" s="156"/>
      <c r="L13" s="156"/>
      <c r="M13" s="156"/>
      <c r="N13" s="156"/>
      <c r="O13" s="156"/>
      <c r="P13" s="156"/>
      <c r="Q13" s="60"/>
      <c r="R13" s="56"/>
    </row>
    <row r="14" spans="2:18" ht="20.100000000000001" customHeight="1" x14ac:dyDescent="0.25">
      <c r="B14" s="55"/>
      <c r="C14" s="51"/>
      <c r="D14" s="51"/>
      <c r="E14" s="51"/>
      <c r="F14" s="51"/>
      <c r="G14" s="51"/>
      <c r="H14" s="51"/>
      <c r="I14" s="51"/>
      <c r="J14" s="51"/>
      <c r="K14" s="51"/>
      <c r="L14" s="51"/>
      <c r="M14" s="51"/>
      <c r="N14" s="51"/>
      <c r="O14" s="51"/>
      <c r="P14" s="51"/>
      <c r="Q14" s="51"/>
      <c r="R14" s="56"/>
    </row>
    <row r="15" spans="2:18" ht="18.75" customHeight="1" thickBot="1" x14ac:dyDescent="0.3">
      <c r="B15" s="57"/>
      <c r="C15" s="58"/>
      <c r="D15" s="58"/>
      <c r="E15" s="58"/>
      <c r="F15" s="58"/>
      <c r="G15" s="58"/>
      <c r="H15" s="58"/>
      <c r="I15" s="58"/>
      <c r="J15" s="58"/>
      <c r="K15" s="58"/>
      <c r="L15" s="58"/>
      <c r="M15" s="58"/>
      <c r="N15" s="58"/>
      <c r="O15" s="58"/>
      <c r="P15" s="58"/>
      <c r="Q15" s="58"/>
      <c r="R15" s="59"/>
    </row>
    <row r="16" spans="2:18"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sheetData>
  <mergeCells count="5">
    <mergeCell ref="C2:Q2"/>
    <mergeCell ref="D7:P7"/>
    <mergeCell ref="D10:P10"/>
    <mergeCell ref="D13:P13"/>
    <mergeCell ref="C4:Q4"/>
  </mergeCells>
  <hyperlinks>
    <hyperlink ref="D7:P7" location="Instrucciones!A1" display="INSTRUCCIONES DE DILIGENCIAMIENTO"/>
    <hyperlink ref="D10:P10" location="Autodiagnóstico!A1" display="AUTODIAGNÓSTICO"/>
    <hyperlink ref="D13:P13"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1"/>
  <sheetViews>
    <sheetView showGridLines="0" showZeros="0" topLeftCell="A64" zoomScale="90" zoomScaleNormal="90" workbookViewId="0">
      <selection activeCell="C3" sqref="C3:S3"/>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1.5" customHeight="1" thickBot="1" x14ac:dyDescent="0.3">
      <c r="C1" s="2"/>
      <c r="L1" s="1" t="s">
        <v>4</v>
      </c>
    </row>
    <row r="2" spans="2:25" ht="94.5" customHeight="1" x14ac:dyDescent="0.25">
      <c r="B2" s="14"/>
      <c r="C2" s="15"/>
      <c r="D2" s="8"/>
      <c r="E2" s="8"/>
      <c r="F2" s="8"/>
      <c r="G2" s="8"/>
      <c r="H2" s="8"/>
      <c r="I2" s="8"/>
      <c r="J2" s="8"/>
      <c r="K2" s="16"/>
      <c r="L2" s="8"/>
      <c r="M2" s="17"/>
      <c r="N2" s="8"/>
      <c r="O2" s="8"/>
      <c r="P2" s="8"/>
      <c r="Q2" s="8"/>
      <c r="R2" s="8"/>
      <c r="S2" s="8"/>
      <c r="T2" s="9"/>
    </row>
    <row r="3" spans="2:25" ht="27" x14ac:dyDescent="0.25">
      <c r="B3" s="18"/>
      <c r="C3" s="155" t="s">
        <v>44</v>
      </c>
      <c r="D3" s="155"/>
      <c r="E3" s="155"/>
      <c r="F3" s="155"/>
      <c r="G3" s="155"/>
      <c r="H3" s="155"/>
      <c r="I3" s="155"/>
      <c r="J3" s="155"/>
      <c r="K3" s="155"/>
      <c r="L3" s="155"/>
      <c r="M3" s="155"/>
      <c r="N3" s="155"/>
      <c r="O3" s="155"/>
      <c r="P3" s="155"/>
      <c r="Q3" s="155"/>
      <c r="R3" s="155"/>
      <c r="S3" s="155"/>
      <c r="T3" s="19"/>
      <c r="U3" s="5"/>
      <c r="V3" s="5"/>
      <c r="W3" s="5"/>
      <c r="X3" s="5"/>
      <c r="Y3" s="5"/>
    </row>
    <row r="4" spans="2:25" ht="7.5" customHeight="1" x14ac:dyDescent="0.25">
      <c r="B4" s="18"/>
      <c r="C4" s="13"/>
      <c r="D4" s="6"/>
      <c r="E4" s="6"/>
      <c r="F4" s="6"/>
      <c r="G4" s="6"/>
      <c r="H4" s="6"/>
      <c r="I4" s="6"/>
      <c r="J4" s="6"/>
      <c r="L4" s="6"/>
      <c r="M4" s="7"/>
      <c r="N4" s="6"/>
      <c r="O4" s="6"/>
      <c r="P4" s="6"/>
      <c r="Q4" s="6"/>
      <c r="R4" s="6"/>
      <c r="S4" s="6"/>
      <c r="T4" s="10"/>
    </row>
    <row r="5" spans="2:25" ht="23.25" customHeight="1" x14ac:dyDescent="0.25">
      <c r="B5" s="18"/>
      <c r="C5" s="158" t="s">
        <v>6</v>
      </c>
      <c r="D5" s="158"/>
      <c r="E5" s="158"/>
      <c r="F5" s="158"/>
      <c r="G5" s="158"/>
      <c r="H5" s="158"/>
      <c r="I5" s="158"/>
      <c r="J5" s="158"/>
      <c r="K5" s="158"/>
      <c r="L5" s="158"/>
      <c r="M5" s="158"/>
      <c r="N5" s="158"/>
      <c r="O5" s="158"/>
      <c r="P5" s="158"/>
      <c r="Q5" s="158"/>
      <c r="R5" s="158"/>
      <c r="S5" s="158"/>
      <c r="T5" s="10"/>
    </row>
    <row r="6" spans="2:25" ht="15" customHeight="1" x14ac:dyDescent="0.25">
      <c r="B6" s="18"/>
      <c r="C6" s="13"/>
      <c r="D6" s="6"/>
      <c r="E6" s="6"/>
      <c r="F6" s="6"/>
      <c r="G6" s="6"/>
      <c r="H6" s="6"/>
      <c r="I6" s="6"/>
      <c r="J6" s="6"/>
      <c r="L6" s="6"/>
      <c r="M6" s="7"/>
      <c r="N6" s="6"/>
      <c r="O6" s="6"/>
      <c r="P6" s="6"/>
      <c r="Q6" s="6"/>
      <c r="R6" s="6"/>
      <c r="S6" s="6"/>
      <c r="T6" s="10"/>
    </row>
    <row r="7" spans="2:25" ht="15" customHeight="1" x14ac:dyDescent="0.25">
      <c r="B7" s="18"/>
      <c r="C7" s="159" t="s">
        <v>48</v>
      </c>
      <c r="D7" s="159"/>
      <c r="E7" s="159"/>
      <c r="F7" s="159"/>
      <c r="G7" s="159"/>
      <c r="H7" s="159"/>
      <c r="I7" s="159"/>
      <c r="J7" s="159"/>
      <c r="K7" s="159"/>
      <c r="L7" s="159"/>
      <c r="M7" s="159"/>
      <c r="N7" s="159"/>
      <c r="O7" s="159"/>
      <c r="P7" s="159"/>
      <c r="Q7" s="159"/>
      <c r="R7" s="159"/>
      <c r="S7" s="159"/>
      <c r="T7" s="10"/>
    </row>
    <row r="8" spans="2:25" ht="15" customHeight="1" x14ac:dyDescent="0.25">
      <c r="B8" s="18"/>
      <c r="C8" s="159"/>
      <c r="D8" s="159"/>
      <c r="E8" s="159"/>
      <c r="F8" s="159"/>
      <c r="G8" s="159"/>
      <c r="H8" s="159"/>
      <c r="I8" s="159"/>
      <c r="J8" s="159"/>
      <c r="K8" s="159"/>
      <c r="L8" s="159"/>
      <c r="M8" s="159"/>
      <c r="N8" s="159"/>
      <c r="O8" s="159"/>
      <c r="P8" s="159"/>
      <c r="Q8" s="159"/>
      <c r="R8" s="159"/>
      <c r="S8" s="159"/>
      <c r="T8" s="10"/>
    </row>
    <row r="9" spans="2:25" ht="15" customHeight="1" x14ac:dyDescent="0.25">
      <c r="B9" s="18"/>
      <c r="C9" s="159"/>
      <c r="D9" s="159"/>
      <c r="E9" s="159"/>
      <c r="F9" s="159"/>
      <c r="G9" s="159"/>
      <c r="H9" s="159"/>
      <c r="I9" s="159"/>
      <c r="J9" s="159"/>
      <c r="K9" s="159"/>
      <c r="L9" s="159"/>
      <c r="M9" s="159"/>
      <c r="N9" s="159"/>
      <c r="O9" s="159"/>
      <c r="P9" s="159"/>
      <c r="Q9" s="159"/>
      <c r="R9" s="159"/>
      <c r="S9" s="159"/>
      <c r="T9" s="10"/>
    </row>
    <row r="10" spans="2:25" ht="15" customHeight="1" x14ac:dyDescent="0.25">
      <c r="B10" s="18"/>
      <c r="C10" s="159"/>
      <c r="D10" s="159"/>
      <c r="E10" s="159"/>
      <c r="F10" s="159"/>
      <c r="G10" s="159"/>
      <c r="H10" s="159"/>
      <c r="I10" s="159"/>
      <c r="J10" s="159"/>
      <c r="K10" s="159"/>
      <c r="L10" s="159"/>
      <c r="M10" s="159"/>
      <c r="N10" s="159"/>
      <c r="O10" s="159"/>
      <c r="P10" s="159"/>
      <c r="Q10" s="159"/>
      <c r="R10" s="159"/>
      <c r="S10" s="159"/>
      <c r="T10" s="10"/>
    </row>
    <row r="11" spans="2:25" ht="15" customHeight="1" x14ac:dyDescent="0.25">
      <c r="B11" s="18"/>
      <c r="C11" s="67"/>
      <c r="D11" s="6"/>
      <c r="E11" s="6"/>
      <c r="F11" s="6"/>
      <c r="G11" s="6"/>
      <c r="H11" s="6"/>
      <c r="I11" s="6"/>
      <c r="J11" s="6"/>
      <c r="L11" s="6"/>
      <c r="M11" s="7"/>
      <c r="N11" s="6"/>
      <c r="O11" s="6"/>
      <c r="P11" s="6"/>
      <c r="Q11" s="6"/>
      <c r="R11" s="6"/>
      <c r="S11" s="6"/>
      <c r="T11" s="10"/>
    </row>
    <row r="12" spans="2:25" ht="15" customHeight="1" x14ac:dyDescent="0.25">
      <c r="B12" s="18"/>
      <c r="C12" s="160" t="s">
        <v>49</v>
      </c>
      <c r="D12" s="161"/>
      <c r="E12" s="161"/>
      <c r="F12" s="161"/>
      <c r="G12" s="161"/>
      <c r="H12" s="161"/>
      <c r="I12" s="161"/>
      <c r="J12" s="161"/>
      <c r="K12" s="161"/>
      <c r="L12" s="161"/>
      <c r="M12" s="161"/>
      <c r="N12" s="161"/>
      <c r="O12" s="161"/>
      <c r="P12" s="161"/>
      <c r="Q12" s="161"/>
      <c r="R12" s="161"/>
      <c r="S12" s="161"/>
      <c r="T12" s="10"/>
    </row>
    <row r="13" spans="2:25" ht="15" customHeight="1" x14ac:dyDescent="0.25">
      <c r="B13" s="18"/>
      <c r="C13" s="161"/>
      <c r="D13" s="161"/>
      <c r="E13" s="161"/>
      <c r="F13" s="161"/>
      <c r="G13" s="161"/>
      <c r="H13" s="161"/>
      <c r="I13" s="161"/>
      <c r="J13" s="161"/>
      <c r="K13" s="161"/>
      <c r="L13" s="161"/>
      <c r="M13" s="161"/>
      <c r="N13" s="161"/>
      <c r="O13" s="161"/>
      <c r="P13" s="161"/>
      <c r="Q13" s="161"/>
      <c r="R13" s="161"/>
      <c r="S13" s="161"/>
      <c r="T13" s="10"/>
    </row>
    <row r="14" spans="2:25" ht="15" customHeight="1" x14ac:dyDescent="0.25">
      <c r="B14" s="18"/>
      <c r="C14" s="67"/>
      <c r="D14" s="6"/>
      <c r="E14" s="6"/>
      <c r="F14" s="6"/>
      <c r="G14" s="6"/>
      <c r="H14" s="6"/>
      <c r="I14" s="6"/>
      <c r="J14" s="6"/>
      <c r="L14" s="6"/>
      <c r="M14" s="7"/>
      <c r="N14" s="6"/>
      <c r="O14" s="6"/>
      <c r="P14" s="6"/>
      <c r="Q14" s="6"/>
      <c r="R14" s="6"/>
      <c r="S14" s="6"/>
      <c r="T14" s="10"/>
    </row>
    <row r="15" spans="2:25" ht="15" customHeight="1" x14ac:dyDescent="0.25">
      <c r="B15" s="18"/>
      <c r="C15" s="69" t="s">
        <v>50</v>
      </c>
      <c r="D15" s="6"/>
      <c r="E15" s="6"/>
      <c r="F15" s="6"/>
      <c r="G15" s="6"/>
      <c r="H15" s="6"/>
      <c r="I15" s="6"/>
      <c r="J15" s="6"/>
      <c r="L15" s="6"/>
      <c r="M15" s="7"/>
      <c r="N15" s="6"/>
      <c r="O15" s="6"/>
      <c r="P15" s="6"/>
      <c r="Q15" s="6"/>
      <c r="R15" s="6"/>
      <c r="S15" s="6"/>
      <c r="T15" s="10"/>
    </row>
    <row r="16" spans="2:25" ht="14.25" customHeight="1" x14ac:dyDescent="0.25">
      <c r="B16" s="18"/>
      <c r="C16" s="67"/>
      <c r="D16" s="6"/>
      <c r="E16" s="6"/>
      <c r="F16" s="6"/>
      <c r="G16" s="6"/>
      <c r="H16" s="6"/>
      <c r="I16" s="6"/>
      <c r="J16" s="6"/>
      <c r="L16" s="6"/>
      <c r="M16" s="7"/>
      <c r="N16" s="6"/>
      <c r="O16" s="6"/>
      <c r="P16" s="6"/>
      <c r="Q16" s="6"/>
      <c r="R16" s="6"/>
      <c r="S16" s="6"/>
      <c r="T16" s="10"/>
    </row>
    <row r="17" spans="2:20" ht="15" customHeight="1" x14ac:dyDescent="0.2">
      <c r="B17" s="18"/>
      <c r="C17" s="6" t="s">
        <v>25</v>
      </c>
      <c r="D17" s="73"/>
      <c r="E17" s="73"/>
      <c r="F17" s="73"/>
      <c r="G17" s="82"/>
      <c r="H17" s="82"/>
      <c r="I17" s="82"/>
      <c r="J17" s="82"/>
      <c r="K17" s="82"/>
      <c r="L17" s="82"/>
      <c r="M17" s="82"/>
      <c r="N17" s="82"/>
      <c r="O17" s="82"/>
      <c r="P17" s="82"/>
      <c r="Q17" s="82"/>
      <c r="R17" s="82"/>
      <c r="S17" s="82"/>
      <c r="T17" s="10"/>
    </row>
    <row r="18" spans="2:20" ht="15" customHeight="1" x14ac:dyDescent="0.2">
      <c r="B18" s="18"/>
      <c r="C18" s="73"/>
      <c r="D18" s="73"/>
      <c r="E18" s="73"/>
      <c r="F18" s="73"/>
      <c r="G18" s="82"/>
      <c r="H18" s="82"/>
      <c r="I18" s="82"/>
      <c r="J18" s="82"/>
      <c r="K18" s="82"/>
      <c r="L18" s="82"/>
      <c r="M18" s="82"/>
      <c r="N18" s="82"/>
      <c r="O18" s="82"/>
      <c r="P18" s="82"/>
      <c r="Q18" s="82"/>
      <c r="R18" s="82"/>
      <c r="S18" s="82"/>
      <c r="T18" s="10"/>
    </row>
    <row r="19" spans="2:20" ht="15" customHeight="1" x14ac:dyDescent="0.2">
      <c r="B19" s="18"/>
      <c r="C19" s="74" t="s">
        <v>13</v>
      </c>
      <c r="D19" s="67" t="s">
        <v>51</v>
      </c>
      <c r="E19" s="73"/>
      <c r="F19" s="73"/>
      <c r="G19" s="6"/>
      <c r="H19" s="6"/>
      <c r="I19" s="6"/>
      <c r="J19" s="6"/>
      <c r="L19" s="6"/>
      <c r="M19" s="7"/>
      <c r="N19" s="6"/>
      <c r="O19" s="6"/>
      <c r="P19" s="6"/>
      <c r="Q19" s="6"/>
      <c r="R19" s="6"/>
      <c r="S19" s="6"/>
      <c r="T19" s="10"/>
    </row>
    <row r="20" spans="2:20" ht="15" customHeight="1" x14ac:dyDescent="0.2">
      <c r="B20" s="18"/>
      <c r="C20" s="74" t="s">
        <v>13</v>
      </c>
      <c r="D20" s="6" t="s">
        <v>52</v>
      </c>
      <c r="E20" s="73"/>
      <c r="F20" s="73"/>
      <c r="G20" s="6"/>
      <c r="H20" s="6"/>
      <c r="I20" s="6"/>
      <c r="J20" s="6"/>
      <c r="L20" s="6"/>
      <c r="M20" s="7"/>
      <c r="N20" s="6"/>
      <c r="O20" s="6"/>
      <c r="P20" s="6"/>
      <c r="Q20" s="6"/>
      <c r="R20" s="6"/>
      <c r="S20" s="6"/>
      <c r="T20" s="10"/>
    </row>
    <row r="21" spans="2:20" ht="15" customHeight="1" x14ac:dyDescent="0.2">
      <c r="B21" s="18"/>
      <c r="C21" s="74" t="s">
        <v>13</v>
      </c>
      <c r="D21" s="6" t="s">
        <v>37</v>
      </c>
      <c r="E21" s="73"/>
      <c r="F21" s="73"/>
      <c r="G21" s="6"/>
      <c r="H21" s="6"/>
      <c r="I21" s="6"/>
      <c r="J21" s="6"/>
      <c r="L21" s="6"/>
      <c r="M21" s="7"/>
      <c r="N21" s="6"/>
      <c r="O21" s="6"/>
      <c r="P21" s="6"/>
      <c r="Q21" s="6"/>
      <c r="R21" s="6"/>
      <c r="S21" s="6"/>
      <c r="T21" s="10"/>
    </row>
    <row r="22" spans="2:20" ht="15" customHeight="1" x14ac:dyDescent="0.2">
      <c r="B22" s="18"/>
      <c r="C22" s="74" t="s">
        <v>13</v>
      </c>
      <c r="D22" s="6" t="s">
        <v>36</v>
      </c>
      <c r="E22" s="73"/>
      <c r="F22" s="73"/>
      <c r="G22" s="6"/>
      <c r="H22" s="6"/>
      <c r="I22" s="6"/>
      <c r="J22" s="6"/>
      <c r="L22" s="6"/>
      <c r="M22" s="7"/>
      <c r="N22" s="6"/>
      <c r="O22" s="6"/>
      <c r="P22" s="6"/>
      <c r="Q22" s="6"/>
      <c r="R22" s="6"/>
      <c r="S22" s="6"/>
      <c r="T22" s="10"/>
    </row>
    <row r="23" spans="2:20" ht="15" customHeight="1" x14ac:dyDescent="0.2">
      <c r="B23" s="18"/>
      <c r="C23" s="74" t="s">
        <v>13</v>
      </c>
      <c r="D23" s="6" t="s">
        <v>38</v>
      </c>
      <c r="E23" s="73"/>
      <c r="F23" s="73"/>
      <c r="G23" s="6"/>
      <c r="H23" s="6"/>
      <c r="I23" s="6"/>
      <c r="J23" s="6"/>
      <c r="L23" s="6"/>
      <c r="M23" s="7"/>
      <c r="N23" s="6"/>
      <c r="O23" s="6"/>
      <c r="P23" s="6"/>
      <c r="Q23" s="6"/>
      <c r="R23" s="6"/>
      <c r="S23" s="6"/>
      <c r="T23" s="10"/>
    </row>
    <row r="24" spans="2:20" ht="15" customHeight="1" x14ac:dyDescent="0.2">
      <c r="B24" s="18"/>
      <c r="C24" s="74" t="s">
        <v>13</v>
      </c>
      <c r="D24" s="3" t="s">
        <v>216</v>
      </c>
      <c r="E24" s="73"/>
      <c r="F24" s="73"/>
      <c r="G24" s="6"/>
      <c r="H24" s="6"/>
      <c r="I24" s="6"/>
      <c r="J24" s="6"/>
      <c r="L24" s="6"/>
      <c r="M24" s="7"/>
      <c r="N24" s="6"/>
      <c r="O24" s="6"/>
      <c r="P24" s="6"/>
      <c r="Q24" s="6"/>
      <c r="R24" s="6"/>
      <c r="S24" s="6"/>
      <c r="T24" s="10"/>
    </row>
    <row r="25" spans="2:20" ht="15" customHeight="1" x14ac:dyDescent="0.2">
      <c r="B25" s="18"/>
      <c r="C25" s="74" t="s">
        <v>13</v>
      </c>
      <c r="D25" s="68" t="s">
        <v>39</v>
      </c>
      <c r="E25" s="75"/>
      <c r="F25" s="75"/>
      <c r="G25" s="3"/>
      <c r="H25" s="6"/>
      <c r="I25" s="6"/>
      <c r="J25" s="6"/>
      <c r="L25" s="6"/>
      <c r="M25" s="7"/>
      <c r="N25" s="6"/>
      <c r="O25" s="6"/>
      <c r="P25" s="6"/>
      <c r="Q25" s="6"/>
      <c r="R25" s="6"/>
      <c r="S25" s="6"/>
      <c r="T25" s="10"/>
    </row>
    <row r="26" spans="2:20" ht="15" customHeight="1" x14ac:dyDescent="0.2">
      <c r="B26" s="18"/>
      <c r="C26" s="74"/>
      <c r="D26" s="6"/>
      <c r="E26" s="73"/>
      <c r="F26" s="73"/>
      <c r="G26" s="6"/>
      <c r="H26" s="6"/>
      <c r="I26" s="6"/>
      <c r="J26" s="6"/>
      <c r="L26" s="6"/>
      <c r="M26" s="7"/>
      <c r="N26" s="6"/>
      <c r="O26" s="6"/>
      <c r="P26" s="6"/>
      <c r="Q26" s="6"/>
      <c r="R26" s="6"/>
      <c r="S26" s="6"/>
      <c r="T26" s="10"/>
    </row>
    <row r="27" spans="2:20" ht="15" customHeight="1" x14ac:dyDescent="0.25">
      <c r="B27" s="18"/>
      <c r="C27" s="6" t="s">
        <v>53</v>
      </c>
      <c r="D27" s="6"/>
      <c r="E27" s="6"/>
      <c r="F27" s="6"/>
      <c r="G27" s="6"/>
      <c r="H27" s="6"/>
      <c r="I27" s="6"/>
      <c r="J27" s="6"/>
      <c r="L27" s="6"/>
      <c r="M27" s="7"/>
      <c r="N27" s="6"/>
      <c r="O27" s="6"/>
      <c r="P27" s="6"/>
      <c r="Q27" s="6"/>
      <c r="R27" s="6"/>
      <c r="S27" s="6"/>
      <c r="T27" s="10"/>
    </row>
    <row r="28" spans="2:20" ht="15" customHeight="1" x14ac:dyDescent="0.25">
      <c r="B28" s="18"/>
      <c r="C28" s="6"/>
      <c r="D28" s="6"/>
      <c r="E28" s="6"/>
      <c r="F28" s="6"/>
      <c r="G28" s="6"/>
      <c r="H28" s="6"/>
      <c r="I28" s="6"/>
      <c r="J28" s="6"/>
      <c r="L28" s="6"/>
      <c r="M28" s="7"/>
      <c r="N28" s="6"/>
      <c r="O28" s="6"/>
      <c r="P28" s="6"/>
      <c r="Q28" s="6"/>
      <c r="R28" s="6"/>
      <c r="S28" s="6"/>
      <c r="T28" s="10"/>
    </row>
    <row r="29" spans="2:20" ht="15" customHeight="1" x14ac:dyDescent="0.25">
      <c r="B29" s="18"/>
      <c r="C29" s="6" t="s">
        <v>24</v>
      </c>
      <c r="D29" s="6"/>
      <c r="E29" s="6"/>
      <c r="F29" s="6"/>
      <c r="G29" s="6"/>
      <c r="H29" s="6"/>
      <c r="I29" s="6"/>
      <c r="J29" s="6"/>
      <c r="L29" s="6"/>
      <c r="M29" s="7"/>
      <c r="N29" s="6"/>
      <c r="O29" s="6"/>
      <c r="P29" s="6"/>
      <c r="Q29" s="6"/>
      <c r="R29" s="6"/>
      <c r="S29" s="6"/>
      <c r="T29" s="10"/>
    </row>
    <row r="30" spans="2:20" ht="15" customHeight="1" x14ac:dyDescent="0.25">
      <c r="B30" s="18"/>
      <c r="C30" s="6"/>
      <c r="D30" s="6"/>
      <c r="E30" s="6"/>
      <c r="F30" s="6"/>
      <c r="G30" s="6"/>
      <c r="H30" s="6"/>
      <c r="I30" s="6"/>
      <c r="J30" s="6"/>
      <c r="L30" s="6"/>
      <c r="M30" s="7"/>
      <c r="N30" s="6"/>
      <c r="O30" s="6"/>
      <c r="P30" s="6"/>
      <c r="Q30" s="6"/>
      <c r="R30" s="6"/>
      <c r="S30" s="6"/>
      <c r="T30" s="10"/>
    </row>
    <row r="31" spans="2:20" ht="15" customHeight="1" x14ac:dyDescent="0.25">
      <c r="B31" s="18"/>
      <c r="C31" s="83" t="s">
        <v>14</v>
      </c>
      <c r="D31" s="83" t="s">
        <v>15</v>
      </c>
      <c r="E31" s="83" t="s">
        <v>16</v>
      </c>
      <c r="F31" s="6"/>
      <c r="G31" s="6"/>
      <c r="H31" s="6"/>
      <c r="I31" s="6"/>
      <c r="J31" s="6"/>
      <c r="L31" s="6"/>
      <c r="M31" s="7"/>
      <c r="N31" s="6"/>
      <c r="O31" s="6"/>
      <c r="P31" s="6"/>
      <c r="Q31" s="6"/>
      <c r="R31" s="6"/>
      <c r="S31" s="6"/>
      <c r="T31" s="10"/>
    </row>
    <row r="32" spans="2:20" ht="15" customHeight="1" x14ac:dyDescent="0.25">
      <c r="B32" s="18"/>
      <c r="C32" s="61" t="s">
        <v>17</v>
      </c>
      <c r="D32" s="62">
        <v>1</v>
      </c>
      <c r="E32" s="84"/>
      <c r="F32" s="6"/>
      <c r="G32" s="6"/>
      <c r="H32" s="6"/>
      <c r="I32" s="6"/>
      <c r="J32" s="6"/>
      <c r="L32" s="6"/>
      <c r="M32" s="7"/>
      <c r="N32" s="6"/>
      <c r="O32" s="6"/>
      <c r="P32" s="6"/>
      <c r="Q32" s="6"/>
      <c r="R32" s="6"/>
      <c r="S32" s="6"/>
      <c r="T32" s="10"/>
    </row>
    <row r="33" spans="2:20" ht="15" customHeight="1" x14ac:dyDescent="0.25">
      <c r="B33" s="18"/>
      <c r="C33" s="63" t="s">
        <v>18</v>
      </c>
      <c r="D33" s="64">
        <v>2</v>
      </c>
      <c r="E33" s="85"/>
      <c r="F33" s="6"/>
      <c r="G33" s="6"/>
      <c r="H33" s="6"/>
      <c r="I33" s="6"/>
      <c r="J33" s="6"/>
      <c r="L33" s="6"/>
      <c r="M33" s="7"/>
      <c r="N33" s="6"/>
      <c r="O33" s="6"/>
      <c r="P33" s="6"/>
      <c r="Q33" s="6"/>
      <c r="R33" s="6"/>
      <c r="S33" s="6"/>
      <c r="T33" s="10"/>
    </row>
    <row r="34" spans="2:20" ht="15" customHeight="1" x14ac:dyDescent="0.25">
      <c r="B34" s="18"/>
      <c r="C34" s="63" t="s">
        <v>19</v>
      </c>
      <c r="D34" s="64">
        <v>3</v>
      </c>
      <c r="E34" s="86"/>
      <c r="F34" s="6"/>
      <c r="G34" s="6"/>
      <c r="H34" s="6"/>
      <c r="I34" s="6"/>
      <c r="J34" s="6"/>
      <c r="L34" s="6"/>
      <c r="M34" s="7"/>
      <c r="N34" s="6"/>
      <c r="O34" s="6"/>
      <c r="P34" s="6"/>
      <c r="Q34" s="6"/>
      <c r="R34" s="6"/>
      <c r="S34" s="6"/>
      <c r="T34" s="10"/>
    </row>
    <row r="35" spans="2:20" ht="15" customHeight="1" x14ac:dyDescent="0.25">
      <c r="B35" s="18"/>
      <c r="C35" s="63" t="s">
        <v>20</v>
      </c>
      <c r="D35" s="64">
        <v>4</v>
      </c>
      <c r="E35" s="87"/>
      <c r="F35" s="6"/>
      <c r="G35" s="6"/>
      <c r="H35" s="6"/>
      <c r="I35" s="6"/>
      <c r="J35" s="6"/>
      <c r="L35" s="6"/>
      <c r="M35" s="7"/>
      <c r="N35" s="6"/>
      <c r="O35" s="6"/>
      <c r="P35" s="6"/>
      <c r="Q35" s="6"/>
      <c r="R35" s="6"/>
      <c r="S35" s="6"/>
      <c r="T35" s="10"/>
    </row>
    <row r="36" spans="2:20" ht="15" customHeight="1" x14ac:dyDescent="0.25">
      <c r="B36" s="18"/>
      <c r="C36" s="65" t="s">
        <v>21</v>
      </c>
      <c r="D36" s="66">
        <v>5</v>
      </c>
      <c r="E36" s="88"/>
      <c r="F36" s="6"/>
      <c r="G36" s="6"/>
      <c r="H36" s="6"/>
      <c r="I36" s="6"/>
      <c r="J36" s="6"/>
      <c r="L36" s="6"/>
      <c r="M36" s="7"/>
      <c r="N36" s="6"/>
      <c r="O36" s="6"/>
      <c r="P36" s="6"/>
      <c r="Q36" s="6"/>
      <c r="R36" s="6"/>
      <c r="S36" s="6"/>
      <c r="T36" s="10"/>
    </row>
    <row r="37" spans="2:20" ht="15" customHeight="1" x14ac:dyDescent="0.25">
      <c r="B37" s="18"/>
      <c r="C37" s="6"/>
      <c r="D37" s="6"/>
      <c r="E37" s="6"/>
      <c r="F37" s="6"/>
      <c r="G37" s="6"/>
      <c r="H37" s="6"/>
      <c r="I37" s="6"/>
      <c r="J37" s="6"/>
      <c r="L37" s="6"/>
      <c r="M37" s="7"/>
      <c r="N37" s="6"/>
      <c r="O37" s="6"/>
      <c r="P37" s="6"/>
      <c r="Q37" s="6"/>
      <c r="R37" s="6"/>
      <c r="S37" s="6"/>
      <c r="T37" s="10"/>
    </row>
    <row r="38" spans="2:20" ht="15" customHeight="1" x14ac:dyDescent="0.25">
      <c r="B38" s="18"/>
      <c r="C38" s="160" t="s">
        <v>54</v>
      </c>
      <c r="D38" s="161"/>
      <c r="E38" s="161"/>
      <c r="F38" s="161"/>
      <c r="G38" s="161"/>
      <c r="H38" s="161"/>
      <c r="I38" s="161"/>
      <c r="J38" s="161"/>
      <c r="K38" s="161"/>
      <c r="L38" s="161"/>
      <c r="M38" s="161"/>
      <c r="N38" s="161"/>
      <c r="O38" s="161"/>
      <c r="P38" s="161"/>
      <c r="Q38" s="161"/>
      <c r="R38" s="161"/>
      <c r="S38" s="161"/>
      <c r="T38" s="10"/>
    </row>
    <row r="39" spans="2:20" ht="15" customHeight="1" x14ac:dyDescent="0.25">
      <c r="B39" s="18"/>
      <c r="C39" s="161"/>
      <c r="D39" s="161"/>
      <c r="E39" s="161"/>
      <c r="F39" s="161"/>
      <c r="G39" s="161"/>
      <c r="H39" s="161"/>
      <c r="I39" s="161"/>
      <c r="J39" s="161"/>
      <c r="K39" s="161"/>
      <c r="L39" s="161"/>
      <c r="M39" s="161"/>
      <c r="N39" s="161"/>
      <c r="O39" s="161"/>
      <c r="P39" s="161"/>
      <c r="Q39" s="161"/>
      <c r="R39" s="161"/>
      <c r="S39" s="161"/>
      <c r="T39" s="10"/>
    </row>
    <row r="40" spans="2:20" ht="15" customHeight="1" x14ac:dyDescent="0.25">
      <c r="B40" s="18"/>
      <c r="C40" s="6"/>
      <c r="D40" s="6"/>
      <c r="E40" s="6"/>
      <c r="F40" s="6"/>
      <c r="G40" s="6"/>
      <c r="H40" s="6"/>
      <c r="I40" s="6"/>
      <c r="J40" s="6"/>
      <c r="L40" s="6"/>
      <c r="M40" s="7"/>
      <c r="N40" s="6"/>
      <c r="O40" s="6"/>
      <c r="P40" s="6"/>
      <c r="Q40" s="6"/>
      <c r="R40" s="6"/>
      <c r="S40" s="6"/>
      <c r="T40" s="10"/>
    </row>
    <row r="41" spans="2:20" ht="15" customHeight="1" x14ac:dyDescent="0.25">
      <c r="B41" s="18"/>
      <c r="C41" s="89" t="s">
        <v>55</v>
      </c>
      <c r="D41" s="6"/>
      <c r="E41" s="6"/>
      <c r="F41" s="6"/>
      <c r="G41" s="6"/>
      <c r="H41" s="6"/>
      <c r="I41" s="6"/>
      <c r="J41" s="6"/>
      <c r="K41" s="6"/>
      <c r="L41" s="6"/>
      <c r="M41" s="6"/>
      <c r="N41" s="6"/>
      <c r="O41" s="6"/>
      <c r="P41" s="6"/>
      <c r="Q41" s="6"/>
      <c r="R41" s="6"/>
      <c r="S41" s="6"/>
      <c r="T41" s="10"/>
    </row>
    <row r="42" spans="2:20" ht="15" customHeight="1" x14ac:dyDescent="0.25">
      <c r="B42" s="18"/>
      <c r="D42" s="6"/>
      <c r="E42" s="6"/>
      <c r="F42" s="6"/>
      <c r="G42" s="6"/>
      <c r="H42" s="6"/>
      <c r="I42" s="6"/>
      <c r="J42" s="6"/>
      <c r="K42" s="6"/>
      <c r="L42" s="6"/>
      <c r="M42" s="6"/>
      <c r="N42" s="6"/>
      <c r="O42" s="6"/>
      <c r="P42" s="6"/>
      <c r="Q42" s="6"/>
      <c r="R42" s="6"/>
      <c r="S42" s="6"/>
      <c r="T42" s="10"/>
    </row>
    <row r="43" spans="2:20" ht="15" customHeight="1" x14ac:dyDescent="0.25">
      <c r="B43" s="18"/>
      <c r="C43" s="163" t="s">
        <v>56</v>
      </c>
      <c r="D43" s="164"/>
      <c r="E43" s="164"/>
      <c r="F43" s="164"/>
      <c r="G43" s="164"/>
      <c r="H43" s="164"/>
      <c r="I43" s="164"/>
      <c r="J43" s="164"/>
      <c r="K43" s="164"/>
      <c r="L43" s="164"/>
      <c r="M43" s="164"/>
      <c r="N43" s="164"/>
      <c r="O43" s="164"/>
      <c r="P43" s="164"/>
      <c r="Q43" s="164"/>
      <c r="R43" s="164"/>
      <c r="S43" s="164"/>
      <c r="T43" s="10"/>
    </row>
    <row r="44" spans="2:20" ht="15" customHeight="1" x14ac:dyDescent="0.25">
      <c r="B44" s="18"/>
      <c r="C44" s="164"/>
      <c r="D44" s="164"/>
      <c r="E44" s="164"/>
      <c r="F44" s="164"/>
      <c r="G44" s="164"/>
      <c r="H44" s="164"/>
      <c r="I44" s="164"/>
      <c r="J44" s="164"/>
      <c r="K44" s="164"/>
      <c r="L44" s="164"/>
      <c r="M44" s="164"/>
      <c r="N44" s="164"/>
      <c r="O44" s="164"/>
      <c r="P44" s="164"/>
      <c r="Q44" s="164"/>
      <c r="R44" s="164"/>
      <c r="S44" s="164"/>
      <c r="T44" s="10"/>
    </row>
    <row r="45" spans="2:20" ht="15" customHeight="1" x14ac:dyDescent="0.25">
      <c r="B45" s="18"/>
      <c r="C45" s="164"/>
      <c r="D45" s="164"/>
      <c r="E45" s="164"/>
      <c r="F45" s="164"/>
      <c r="G45" s="164"/>
      <c r="H45" s="164"/>
      <c r="I45" s="164"/>
      <c r="J45" s="164"/>
      <c r="K45" s="164"/>
      <c r="L45" s="164"/>
      <c r="M45" s="164"/>
      <c r="N45" s="164"/>
      <c r="O45" s="164"/>
      <c r="P45" s="164"/>
      <c r="Q45" s="164"/>
      <c r="R45" s="164"/>
      <c r="S45" s="164"/>
      <c r="T45" s="10"/>
    </row>
    <row r="46" spans="2:20" ht="15" customHeight="1" x14ac:dyDescent="0.25">
      <c r="B46" s="18"/>
      <c r="D46" s="6"/>
      <c r="E46" s="6"/>
      <c r="F46" s="6"/>
      <c r="G46" s="6"/>
      <c r="H46" s="6"/>
      <c r="I46" s="6"/>
      <c r="J46" s="6"/>
      <c r="K46" s="6"/>
      <c r="L46" s="6"/>
      <c r="M46" s="6"/>
      <c r="N46" s="6"/>
      <c r="O46" s="6"/>
      <c r="P46" s="6"/>
      <c r="Q46" s="6"/>
      <c r="R46" s="6"/>
      <c r="S46" s="6"/>
      <c r="T46" s="10"/>
    </row>
    <row r="47" spans="2:20" ht="15" customHeight="1" x14ac:dyDescent="0.25">
      <c r="B47" s="18"/>
      <c r="C47" s="160" t="s">
        <v>57</v>
      </c>
      <c r="D47" s="161"/>
      <c r="E47" s="161"/>
      <c r="F47" s="161"/>
      <c r="G47" s="161"/>
      <c r="H47" s="161"/>
      <c r="I47" s="161"/>
      <c r="J47" s="161"/>
      <c r="K47" s="161"/>
      <c r="L47" s="161"/>
      <c r="M47" s="161"/>
      <c r="N47" s="161"/>
      <c r="O47" s="161"/>
      <c r="P47" s="161"/>
      <c r="Q47" s="161"/>
      <c r="R47" s="161"/>
      <c r="S47" s="161"/>
      <c r="T47" s="10"/>
    </row>
    <row r="48" spans="2:20" ht="15" customHeight="1" x14ac:dyDescent="0.25">
      <c r="B48" s="18"/>
      <c r="C48" s="161"/>
      <c r="D48" s="161"/>
      <c r="E48" s="161"/>
      <c r="F48" s="161"/>
      <c r="G48" s="161"/>
      <c r="H48" s="161"/>
      <c r="I48" s="161"/>
      <c r="J48" s="161"/>
      <c r="K48" s="161"/>
      <c r="L48" s="161"/>
      <c r="M48" s="161"/>
      <c r="N48" s="161"/>
      <c r="O48" s="161"/>
      <c r="P48" s="161"/>
      <c r="Q48" s="161"/>
      <c r="R48" s="161"/>
      <c r="S48" s="161"/>
      <c r="T48" s="10"/>
    </row>
    <row r="49" spans="2:20" ht="15" customHeight="1" x14ac:dyDescent="0.25">
      <c r="B49" s="18"/>
      <c r="C49" s="6"/>
      <c r="D49" s="6"/>
      <c r="E49" s="6"/>
      <c r="F49" s="6"/>
      <c r="G49" s="6"/>
      <c r="H49" s="6"/>
      <c r="I49" s="6"/>
      <c r="J49" s="6"/>
      <c r="L49" s="6"/>
      <c r="M49" s="7"/>
      <c r="N49" s="6"/>
      <c r="O49" s="6"/>
      <c r="P49" s="6"/>
      <c r="Q49" s="6"/>
      <c r="R49" s="6"/>
      <c r="S49" s="6"/>
      <c r="T49" s="10"/>
    </row>
    <row r="50" spans="2:20" ht="15" customHeight="1" x14ac:dyDescent="0.25">
      <c r="B50" s="18"/>
      <c r="C50" s="1" t="s">
        <v>26</v>
      </c>
      <c r="D50" s="6"/>
      <c r="E50" s="6"/>
      <c r="F50" s="6"/>
      <c r="G50" s="6"/>
      <c r="H50" s="6"/>
      <c r="I50" s="6"/>
      <c r="J50" s="6"/>
      <c r="L50" s="6"/>
      <c r="M50" s="7"/>
      <c r="N50" s="6"/>
      <c r="O50" s="6"/>
      <c r="P50" s="6"/>
      <c r="Q50" s="6"/>
      <c r="R50" s="6"/>
      <c r="S50" s="6"/>
      <c r="T50" s="10"/>
    </row>
    <row r="51" spans="2:20" ht="15" customHeight="1" x14ac:dyDescent="0.25">
      <c r="B51" s="18"/>
      <c r="C51" s="6"/>
      <c r="D51" s="6"/>
      <c r="E51" s="6"/>
      <c r="F51" s="6"/>
      <c r="G51" s="6"/>
      <c r="H51" s="6"/>
      <c r="I51" s="6"/>
      <c r="J51" s="6"/>
      <c r="L51" s="6"/>
      <c r="M51" s="7"/>
      <c r="N51" s="6"/>
      <c r="O51" s="6"/>
      <c r="P51" s="6"/>
      <c r="Q51" s="6"/>
      <c r="R51" s="6"/>
      <c r="S51" s="6"/>
      <c r="T51" s="10"/>
    </row>
    <row r="52" spans="2:20" ht="15" customHeight="1" x14ac:dyDescent="0.25">
      <c r="B52" s="18"/>
      <c r="C52" s="67"/>
      <c r="D52" s="6"/>
      <c r="E52" s="6"/>
      <c r="F52" s="6"/>
      <c r="G52" s="6"/>
      <c r="H52" s="6"/>
      <c r="I52" s="6"/>
      <c r="J52" s="6"/>
      <c r="L52" s="6"/>
      <c r="M52" s="7"/>
      <c r="N52" s="6"/>
      <c r="O52" s="6"/>
      <c r="P52" s="6"/>
      <c r="Q52" s="6"/>
      <c r="R52" s="6"/>
      <c r="S52" s="6"/>
      <c r="T52" s="10"/>
    </row>
    <row r="53" spans="2:20" ht="15" customHeight="1" x14ac:dyDescent="0.25">
      <c r="B53" s="18"/>
      <c r="C53" s="69" t="s">
        <v>27</v>
      </c>
      <c r="D53" s="6"/>
      <c r="E53" s="6"/>
      <c r="F53" s="6"/>
      <c r="G53" s="6"/>
      <c r="H53" s="6"/>
      <c r="I53" s="6"/>
      <c r="J53" s="6"/>
      <c r="L53" s="6"/>
      <c r="M53" s="7"/>
      <c r="N53" s="6"/>
      <c r="O53" s="6"/>
      <c r="P53" s="6"/>
      <c r="Q53" s="6"/>
      <c r="R53" s="6"/>
      <c r="S53" s="6"/>
      <c r="T53" s="10"/>
    </row>
    <row r="54" spans="2:20" ht="15" customHeight="1" x14ac:dyDescent="0.25">
      <c r="B54" s="18"/>
      <c r="C54" s="67"/>
      <c r="D54" s="6"/>
      <c r="E54" s="6"/>
      <c r="F54" s="6"/>
      <c r="G54" s="6"/>
      <c r="H54" s="6"/>
      <c r="I54" s="6"/>
      <c r="J54" s="6"/>
      <c r="L54" s="6"/>
      <c r="M54" s="7"/>
      <c r="N54" s="6"/>
      <c r="O54" s="6"/>
      <c r="P54" s="6"/>
      <c r="Q54" s="6"/>
      <c r="R54" s="6"/>
      <c r="S54" s="6"/>
      <c r="T54" s="10"/>
    </row>
    <row r="55" spans="2:20" ht="15" customHeight="1" x14ac:dyDescent="0.25">
      <c r="B55" s="18"/>
      <c r="C55" s="160" t="s">
        <v>58</v>
      </c>
      <c r="D55" s="161"/>
      <c r="E55" s="161"/>
      <c r="F55" s="161"/>
      <c r="G55" s="161"/>
      <c r="H55" s="161"/>
      <c r="I55" s="161"/>
      <c r="J55" s="161"/>
      <c r="K55" s="161"/>
      <c r="L55" s="161"/>
      <c r="M55" s="161"/>
      <c r="N55" s="161"/>
      <c r="O55" s="161"/>
      <c r="P55" s="161"/>
      <c r="Q55" s="161"/>
      <c r="R55" s="161"/>
      <c r="S55" s="161"/>
      <c r="T55" s="10"/>
    </row>
    <row r="56" spans="2:20" ht="15" customHeight="1" x14ac:dyDescent="0.25">
      <c r="B56" s="18"/>
      <c r="C56" s="6"/>
      <c r="D56" s="6"/>
      <c r="E56" s="6"/>
      <c r="F56" s="6"/>
      <c r="G56" s="6"/>
      <c r="H56" s="6"/>
      <c r="I56" s="6"/>
      <c r="J56" s="6"/>
      <c r="L56" s="6"/>
      <c r="M56" s="7"/>
      <c r="N56" s="6"/>
      <c r="O56" s="6"/>
      <c r="P56" s="6"/>
      <c r="Q56" s="6"/>
      <c r="R56" s="6"/>
      <c r="S56" s="6"/>
      <c r="T56" s="10"/>
    </row>
    <row r="57" spans="2:20" ht="15" customHeight="1" x14ac:dyDescent="0.25">
      <c r="B57" s="18"/>
      <c r="C57" s="160" t="s">
        <v>59</v>
      </c>
      <c r="D57" s="161"/>
      <c r="E57" s="161"/>
      <c r="F57" s="161"/>
      <c r="G57" s="161"/>
      <c r="H57" s="161"/>
      <c r="I57" s="161"/>
      <c r="J57" s="161"/>
      <c r="K57" s="161"/>
      <c r="L57" s="161"/>
      <c r="M57" s="161"/>
      <c r="N57" s="161"/>
      <c r="O57" s="161"/>
      <c r="P57" s="161"/>
      <c r="Q57" s="161"/>
      <c r="R57" s="161"/>
      <c r="S57" s="161"/>
      <c r="T57" s="10"/>
    </row>
    <row r="58" spans="2:20" ht="15" customHeight="1" x14ac:dyDescent="0.25">
      <c r="B58" s="18"/>
      <c r="C58" s="161"/>
      <c r="D58" s="161"/>
      <c r="E58" s="161"/>
      <c r="F58" s="161"/>
      <c r="G58" s="161"/>
      <c r="H58" s="161"/>
      <c r="I58" s="161"/>
      <c r="J58" s="161"/>
      <c r="K58" s="161"/>
      <c r="L58" s="161"/>
      <c r="M58" s="161"/>
      <c r="N58" s="161"/>
      <c r="O58" s="161"/>
      <c r="P58" s="161"/>
      <c r="Q58" s="161"/>
      <c r="R58" s="161"/>
      <c r="S58" s="161"/>
      <c r="T58" s="10"/>
    </row>
    <row r="59" spans="2:20" ht="15" customHeight="1" x14ac:dyDescent="0.25">
      <c r="B59" s="18"/>
      <c r="C59" s="6"/>
      <c r="D59" s="6"/>
      <c r="E59" s="6"/>
      <c r="F59" s="6"/>
      <c r="G59" s="6"/>
      <c r="H59" s="6"/>
      <c r="I59" s="6"/>
      <c r="J59" s="6"/>
      <c r="L59" s="6"/>
      <c r="M59" s="7"/>
      <c r="N59" s="6"/>
      <c r="O59" s="6"/>
      <c r="P59" s="6"/>
      <c r="Q59" s="6"/>
      <c r="R59" s="6"/>
      <c r="S59" s="6"/>
      <c r="T59" s="10"/>
    </row>
    <row r="60" spans="2:20" ht="15" customHeight="1" x14ac:dyDescent="0.25">
      <c r="B60" s="18"/>
      <c r="C60" s="6" t="s">
        <v>60</v>
      </c>
      <c r="D60" s="6"/>
      <c r="E60" s="6"/>
      <c r="F60" s="6"/>
      <c r="G60" s="6"/>
      <c r="H60" s="6"/>
      <c r="I60" s="6"/>
      <c r="J60" s="6"/>
      <c r="L60" s="6"/>
      <c r="M60" s="7"/>
      <c r="N60" s="6"/>
      <c r="O60" s="6"/>
      <c r="P60" s="6"/>
      <c r="Q60" s="6"/>
      <c r="R60" s="6"/>
      <c r="S60" s="6"/>
      <c r="T60" s="10"/>
    </row>
    <row r="61" spans="2:20" ht="15" customHeight="1" x14ac:dyDescent="0.25">
      <c r="B61" s="18"/>
      <c r="C61" s="6"/>
      <c r="D61" s="6"/>
      <c r="E61" s="6"/>
      <c r="F61" s="6"/>
      <c r="G61" s="6"/>
      <c r="H61" s="6"/>
      <c r="I61" s="6"/>
      <c r="J61" s="6"/>
      <c r="L61" s="6"/>
      <c r="M61" s="7"/>
      <c r="N61" s="6"/>
      <c r="O61" s="6"/>
      <c r="P61" s="6"/>
      <c r="Q61" s="6"/>
      <c r="R61" s="6"/>
      <c r="S61" s="6"/>
      <c r="T61" s="10"/>
    </row>
    <row r="62" spans="2:20" ht="15" customHeight="1" x14ac:dyDescent="0.25">
      <c r="B62" s="18"/>
      <c r="C62" s="160" t="s">
        <v>61</v>
      </c>
      <c r="D62" s="161"/>
      <c r="E62" s="161"/>
      <c r="F62" s="161"/>
      <c r="G62" s="161"/>
      <c r="H62" s="161"/>
      <c r="I62" s="161"/>
      <c r="J62" s="161"/>
      <c r="K62" s="161"/>
      <c r="L62" s="161"/>
      <c r="M62" s="161"/>
      <c r="N62" s="161"/>
      <c r="O62" s="161"/>
      <c r="P62" s="161"/>
      <c r="Q62" s="161"/>
      <c r="R62" s="161"/>
      <c r="S62" s="161"/>
      <c r="T62" s="10"/>
    </row>
    <row r="63" spans="2:20" ht="15" customHeight="1" x14ac:dyDescent="0.25">
      <c r="B63" s="18"/>
      <c r="C63" s="161"/>
      <c r="D63" s="161"/>
      <c r="E63" s="161"/>
      <c r="F63" s="161"/>
      <c r="G63" s="161"/>
      <c r="H63" s="161"/>
      <c r="I63" s="161"/>
      <c r="J63" s="161"/>
      <c r="K63" s="161"/>
      <c r="L63" s="161"/>
      <c r="M63" s="161"/>
      <c r="N63" s="161"/>
      <c r="O63" s="161"/>
      <c r="P63" s="161"/>
      <c r="Q63" s="161"/>
      <c r="R63" s="161"/>
      <c r="S63" s="161"/>
      <c r="T63" s="10"/>
    </row>
    <row r="64" spans="2:20" ht="15" customHeight="1" x14ac:dyDescent="0.25">
      <c r="B64" s="18"/>
      <c r="C64" s="6"/>
      <c r="D64" s="6"/>
      <c r="E64" s="6"/>
      <c r="F64" s="6"/>
      <c r="G64" s="6"/>
      <c r="H64" s="6"/>
      <c r="I64" s="6"/>
      <c r="J64" s="6"/>
      <c r="L64" s="6"/>
      <c r="M64" s="7"/>
      <c r="N64" s="6"/>
      <c r="O64" s="6"/>
      <c r="P64" s="6"/>
      <c r="Q64" s="6"/>
      <c r="R64" s="6"/>
      <c r="S64" s="6"/>
      <c r="T64" s="10"/>
    </row>
    <row r="65" spans="2:20" ht="15" customHeight="1" x14ac:dyDescent="0.25">
      <c r="B65" s="18"/>
      <c r="C65" s="160" t="s">
        <v>62</v>
      </c>
      <c r="D65" s="161"/>
      <c r="E65" s="161"/>
      <c r="F65" s="161"/>
      <c r="G65" s="161"/>
      <c r="H65" s="161"/>
      <c r="I65" s="161"/>
      <c r="J65" s="161"/>
      <c r="K65" s="161"/>
      <c r="L65" s="161"/>
      <c r="M65" s="161"/>
      <c r="N65" s="161"/>
      <c r="O65" s="161"/>
      <c r="P65" s="161"/>
      <c r="Q65" s="161"/>
      <c r="R65" s="161"/>
      <c r="S65" s="161"/>
      <c r="T65" s="10"/>
    </row>
    <row r="66" spans="2:20" ht="15" customHeight="1" x14ac:dyDescent="0.25">
      <c r="B66" s="18"/>
      <c r="C66" s="161"/>
      <c r="D66" s="161"/>
      <c r="E66" s="161"/>
      <c r="F66" s="161"/>
      <c r="G66" s="161"/>
      <c r="H66" s="161"/>
      <c r="I66" s="161"/>
      <c r="J66" s="161"/>
      <c r="K66" s="161"/>
      <c r="L66" s="161"/>
      <c r="M66" s="161"/>
      <c r="N66" s="161"/>
      <c r="O66" s="161"/>
      <c r="P66" s="161"/>
      <c r="Q66" s="161"/>
      <c r="R66" s="161"/>
      <c r="S66" s="161"/>
      <c r="T66" s="10"/>
    </row>
    <row r="67" spans="2:20" ht="15" customHeight="1" x14ac:dyDescent="0.25">
      <c r="B67" s="18"/>
      <c r="C67" s="50"/>
      <c r="D67" s="50"/>
      <c r="E67" s="50"/>
      <c r="F67" s="50"/>
      <c r="G67" s="50"/>
      <c r="H67" s="50"/>
      <c r="I67" s="50"/>
      <c r="J67" s="50"/>
      <c r="K67" s="50"/>
      <c r="L67" s="50"/>
      <c r="M67" s="50"/>
      <c r="N67" s="50"/>
      <c r="O67" s="50"/>
      <c r="P67" s="50"/>
      <c r="Q67" s="50"/>
      <c r="R67" s="50"/>
      <c r="S67" s="50"/>
      <c r="T67" s="10"/>
    </row>
    <row r="68" spans="2:20" ht="15" customHeight="1" x14ac:dyDescent="0.25">
      <c r="B68" s="18"/>
      <c r="C68" s="67"/>
      <c r="D68" s="6"/>
      <c r="E68" s="6"/>
      <c r="F68" s="6"/>
      <c r="G68" s="6"/>
      <c r="H68" s="6"/>
      <c r="I68" s="6"/>
      <c r="J68" s="6"/>
      <c r="L68" s="6"/>
      <c r="M68" s="7"/>
      <c r="N68" s="6"/>
      <c r="O68" s="6"/>
      <c r="P68" s="6"/>
      <c r="Q68" s="6"/>
      <c r="R68" s="6"/>
      <c r="S68" s="6"/>
      <c r="T68" s="10"/>
    </row>
    <row r="69" spans="2:20" ht="15" customHeight="1" x14ac:dyDescent="0.25">
      <c r="B69" s="18"/>
      <c r="C69" s="69" t="s">
        <v>63</v>
      </c>
      <c r="D69" s="6"/>
      <c r="E69" s="6"/>
      <c r="F69" s="6"/>
      <c r="G69" s="6"/>
      <c r="H69" s="6"/>
      <c r="I69" s="6"/>
      <c r="J69" s="6"/>
      <c r="L69" s="6"/>
      <c r="M69" s="7"/>
      <c r="N69" s="6"/>
      <c r="O69" s="6"/>
      <c r="P69" s="6"/>
      <c r="Q69" s="6"/>
      <c r="R69" s="6"/>
      <c r="S69" s="6"/>
      <c r="T69" s="10"/>
    </row>
    <row r="70" spans="2:20" ht="15.75" customHeight="1" x14ac:dyDescent="0.25">
      <c r="B70" s="18"/>
      <c r="C70" s="67"/>
      <c r="D70" s="6"/>
      <c r="E70" s="6"/>
      <c r="F70" s="6"/>
      <c r="G70" s="6"/>
      <c r="H70" s="6"/>
      <c r="I70" s="6"/>
      <c r="J70" s="6"/>
      <c r="L70" s="6"/>
      <c r="M70" s="7"/>
      <c r="N70" s="6"/>
      <c r="O70" s="6"/>
      <c r="P70" s="6"/>
      <c r="Q70" s="6"/>
      <c r="R70" s="6"/>
      <c r="S70" s="6"/>
      <c r="T70" s="10"/>
    </row>
    <row r="71" spans="2:20" ht="15" customHeight="1" x14ac:dyDescent="0.25">
      <c r="B71" s="18"/>
      <c r="C71" s="6" t="s">
        <v>33</v>
      </c>
      <c r="D71" s="6"/>
      <c r="E71" s="6"/>
      <c r="F71" s="6"/>
      <c r="G71" s="6"/>
      <c r="H71" s="6"/>
      <c r="I71" s="6"/>
      <c r="J71" s="6"/>
      <c r="L71" s="6"/>
      <c r="M71" s="7"/>
      <c r="N71" s="6"/>
      <c r="O71" s="6"/>
      <c r="P71" s="6"/>
      <c r="Q71" s="6"/>
      <c r="R71" s="6"/>
      <c r="S71" s="6"/>
      <c r="T71" s="10"/>
    </row>
    <row r="72" spans="2:20" ht="15" customHeight="1" x14ac:dyDescent="0.25">
      <c r="B72" s="18"/>
      <c r="C72" s="6"/>
      <c r="D72" s="6"/>
      <c r="E72" s="6"/>
      <c r="F72" s="6"/>
      <c r="G72" s="6"/>
      <c r="H72" s="6"/>
      <c r="I72" s="6"/>
      <c r="J72" s="6"/>
      <c r="L72" s="6"/>
      <c r="M72" s="7"/>
      <c r="N72" s="6"/>
      <c r="O72" s="6"/>
      <c r="P72" s="6"/>
      <c r="Q72" s="6"/>
      <c r="R72" s="6"/>
      <c r="S72" s="6"/>
      <c r="T72" s="10"/>
    </row>
    <row r="73" spans="2:20" ht="15" customHeight="1" x14ac:dyDescent="0.25">
      <c r="B73" s="18"/>
      <c r="C73" s="6" t="s">
        <v>214</v>
      </c>
      <c r="D73" s="6"/>
      <c r="E73" s="6"/>
      <c r="F73" s="6"/>
      <c r="G73" s="6"/>
      <c r="H73" s="6"/>
      <c r="I73" s="6"/>
      <c r="J73" s="6"/>
      <c r="L73" s="6"/>
      <c r="M73" s="7"/>
      <c r="N73" s="6"/>
      <c r="O73" s="6"/>
      <c r="P73" s="6"/>
      <c r="Q73" s="6"/>
      <c r="R73" s="6"/>
      <c r="S73" s="6"/>
      <c r="T73" s="10"/>
    </row>
    <row r="74" spans="2:20" ht="15" customHeight="1" x14ac:dyDescent="0.25">
      <c r="B74" s="18"/>
      <c r="C74" s="6"/>
      <c r="D74" s="6"/>
      <c r="E74" s="6"/>
      <c r="F74" s="6"/>
      <c r="G74" s="6"/>
      <c r="H74" s="6"/>
      <c r="I74" s="6"/>
      <c r="J74" s="6"/>
      <c r="L74" s="6"/>
      <c r="M74" s="7"/>
      <c r="N74" s="6"/>
      <c r="O74" s="6"/>
      <c r="P74" s="6"/>
      <c r="Q74" s="6"/>
      <c r="R74" s="6"/>
      <c r="S74" s="6"/>
      <c r="T74" s="10"/>
    </row>
    <row r="75" spans="2:20" ht="15" customHeight="1" x14ac:dyDescent="0.25">
      <c r="B75" s="18"/>
      <c r="C75" s="6" t="s">
        <v>215</v>
      </c>
      <c r="D75" s="6"/>
      <c r="E75" s="6"/>
      <c r="F75" s="6"/>
      <c r="G75" s="6"/>
      <c r="H75" s="6"/>
      <c r="I75" s="6"/>
      <c r="J75" s="6"/>
      <c r="L75" s="6"/>
      <c r="M75" s="7"/>
      <c r="N75" s="6"/>
      <c r="O75" s="6"/>
      <c r="P75" s="6"/>
      <c r="Q75" s="6"/>
      <c r="R75" s="6"/>
      <c r="S75" s="6"/>
      <c r="T75" s="10"/>
    </row>
    <row r="76" spans="2:20" ht="15" customHeight="1" x14ac:dyDescent="0.25">
      <c r="B76" s="18"/>
      <c r="C76" s="6"/>
      <c r="D76" s="6"/>
      <c r="E76" s="6"/>
      <c r="F76" s="6"/>
      <c r="G76" s="6"/>
      <c r="H76" s="6"/>
      <c r="I76" s="6"/>
      <c r="J76" s="6"/>
      <c r="L76" s="6"/>
      <c r="M76" s="7"/>
      <c r="N76" s="6"/>
      <c r="O76" s="6"/>
      <c r="P76" s="6"/>
      <c r="Q76" s="6"/>
      <c r="R76" s="6"/>
      <c r="S76" s="6"/>
      <c r="T76" s="10"/>
    </row>
    <row r="77" spans="2:20" ht="15" customHeight="1" x14ac:dyDescent="0.2">
      <c r="B77" s="18"/>
      <c r="C77" s="74" t="s">
        <v>13</v>
      </c>
      <c r="D77" s="6" t="s">
        <v>64</v>
      </c>
      <c r="E77" s="6"/>
      <c r="F77" s="6"/>
      <c r="G77" s="6"/>
      <c r="H77" s="6"/>
      <c r="I77" s="6"/>
      <c r="J77" s="6"/>
      <c r="L77" s="6"/>
      <c r="M77" s="7"/>
      <c r="N77" s="6"/>
      <c r="O77" s="6"/>
      <c r="P77" s="6"/>
      <c r="Q77" s="6"/>
      <c r="R77" s="6"/>
      <c r="S77" s="6"/>
      <c r="T77" s="10"/>
    </row>
    <row r="78" spans="2:20" ht="15" customHeight="1" x14ac:dyDescent="0.2">
      <c r="B78" s="18"/>
      <c r="C78" s="74" t="s">
        <v>13</v>
      </c>
      <c r="D78" s="6" t="s">
        <v>65</v>
      </c>
      <c r="E78" s="6"/>
      <c r="F78" s="6"/>
      <c r="G78" s="6"/>
      <c r="H78" s="6"/>
      <c r="I78" s="6"/>
      <c r="J78" s="6"/>
      <c r="L78" s="6"/>
      <c r="M78" s="7"/>
      <c r="N78" s="6"/>
      <c r="O78" s="6"/>
      <c r="P78" s="6"/>
      <c r="Q78" s="6"/>
      <c r="R78" s="6"/>
      <c r="S78" s="6"/>
      <c r="T78" s="10"/>
    </row>
    <row r="79" spans="2:20" ht="15" customHeight="1" x14ac:dyDescent="0.2">
      <c r="B79" s="18"/>
      <c r="C79" s="74" t="s">
        <v>13</v>
      </c>
      <c r="D79" s="6" t="s">
        <v>66</v>
      </c>
      <c r="E79" s="6"/>
      <c r="F79" s="6"/>
      <c r="G79" s="6"/>
      <c r="H79" s="6"/>
      <c r="I79" s="6"/>
      <c r="J79" s="6"/>
      <c r="L79" s="6"/>
      <c r="M79" s="7"/>
      <c r="N79" s="6"/>
      <c r="O79" s="6"/>
      <c r="P79" s="6"/>
      <c r="Q79" s="6"/>
      <c r="R79" s="6"/>
      <c r="S79" s="6"/>
      <c r="T79" s="10"/>
    </row>
    <row r="80" spans="2:20" ht="15" customHeight="1" x14ac:dyDescent="0.25">
      <c r="B80" s="18"/>
      <c r="C80" s="6"/>
      <c r="D80" s="6"/>
      <c r="E80" s="6"/>
      <c r="F80" s="6"/>
      <c r="G80" s="6"/>
      <c r="H80" s="6"/>
      <c r="I80" s="6"/>
      <c r="J80" s="6"/>
      <c r="L80" s="6"/>
      <c r="M80" s="7"/>
      <c r="N80" s="6"/>
      <c r="O80" s="6"/>
      <c r="P80" s="6"/>
      <c r="Q80" s="6"/>
      <c r="R80" s="6"/>
      <c r="S80" s="6"/>
      <c r="T80" s="10"/>
    </row>
    <row r="81" spans="2:20" ht="15" customHeight="1" x14ac:dyDescent="0.25">
      <c r="B81" s="18"/>
      <c r="C81" s="160" t="s">
        <v>34</v>
      </c>
      <c r="D81" s="162"/>
      <c r="E81" s="162"/>
      <c r="F81" s="162"/>
      <c r="G81" s="162"/>
      <c r="H81" s="162"/>
      <c r="I81" s="162"/>
      <c r="J81" s="162"/>
      <c r="K81" s="162"/>
      <c r="L81" s="162"/>
      <c r="M81" s="162"/>
      <c r="N81" s="162"/>
      <c r="O81" s="162"/>
      <c r="P81" s="162"/>
      <c r="Q81" s="162"/>
      <c r="R81" s="162"/>
      <c r="S81" s="162"/>
      <c r="T81" s="10"/>
    </row>
    <row r="82" spans="2:20" ht="15" customHeight="1" x14ac:dyDescent="0.25">
      <c r="B82" s="18"/>
      <c r="C82" s="162"/>
      <c r="D82" s="162"/>
      <c r="E82" s="162"/>
      <c r="F82" s="162"/>
      <c r="G82" s="162"/>
      <c r="H82" s="162"/>
      <c r="I82" s="162"/>
      <c r="J82" s="162"/>
      <c r="K82" s="162"/>
      <c r="L82" s="162"/>
      <c r="M82" s="162"/>
      <c r="N82" s="162"/>
      <c r="O82" s="162"/>
      <c r="P82" s="162"/>
      <c r="Q82" s="162"/>
      <c r="R82" s="162"/>
      <c r="S82" s="162"/>
      <c r="T82" s="10"/>
    </row>
    <row r="83" spans="2:20" ht="15" customHeight="1" x14ac:dyDescent="0.2">
      <c r="B83" s="18"/>
      <c r="C83" s="74"/>
      <c r="D83" s="6"/>
      <c r="E83" s="6"/>
      <c r="F83" s="6"/>
      <c r="G83" s="6"/>
      <c r="H83" s="6"/>
      <c r="I83" s="6"/>
      <c r="J83" s="6"/>
      <c r="L83" s="6"/>
      <c r="M83" s="7"/>
      <c r="N83" s="6"/>
      <c r="O83" s="6"/>
      <c r="P83" s="6"/>
      <c r="Q83" s="6"/>
      <c r="R83" s="6"/>
      <c r="S83" s="6"/>
      <c r="T83" s="10"/>
    </row>
    <row r="84" spans="2:20" ht="15" customHeight="1" thickBot="1" x14ac:dyDescent="0.3">
      <c r="B84" s="20"/>
      <c r="C84" s="11"/>
      <c r="D84" s="11"/>
      <c r="E84" s="11"/>
      <c r="F84" s="11"/>
      <c r="G84" s="11"/>
      <c r="H84" s="11"/>
      <c r="I84" s="11"/>
      <c r="J84" s="11"/>
      <c r="K84" s="11"/>
      <c r="L84" s="11"/>
      <c r="M84" s="11"/>
      <c r="N84" s="11"/>
      <c r="O84" s="11"/>
      <c r="P84" s="11"/>
      <c r="Q84" s="11"/>
      <c r="R84" s="11"/>
      <c r="S84" s="11"/>
      <c r="T84" s="12"/>
    </row>
    <row r="85" spans="2:20" x14ac:dyDescent="0.25"/>
    <row r="86" spans="2:20" ht="15" x14ac:dyDescent="0.25">
      <c r="C86" s="32"/>
      <c r="D86" s="6"/>
      <c r="E86" s="6"/>
      <c r="F86" s="6"/>
      <c r="G86" s="6"/>
      <c r="H86" s="6"/>
      <c r="I86" s="6"/>
      <c r="J86" s="6"/>
      <c r="L86" s="6"/>
      <c r="M86" s="7"/>
      <c r="N86" s="6"/>
      <c r="O86" s="6"/>
      <c r="P86" s="6"/>
      <c r="Q86" s="6"/>
      <c r="R86" s="6"/>
      <c r="S86" s="6"/>
    </row>
    <row r="87" spans="2:20" x14ac:dyDescent="0.25"/>
    <row r="88" spans="2:20" x14ac:dyDescent="0.25"/>
    <row r="89" spans="2:20" x14ac:dyDescent="0.25"/>
    <row r="90" spans="2:20" x14ac:dyDescent="0.25"/>
    <row r="91" spans="2:20" x14ac:dyDescent="0.25"/>
    <row r="92" spans="2:20" ht="18" x14ac:dyDescent="0.25">
      <c r="K92" s="157" t="s">
        <v>29</v>
      </c>
      <c r="L92" s="157"/>
    </row>
    <row r="93" spans="2:20" x14ac:dyDescent="0.25"/>
    <row r="94" spans="2:20" hidden="1" x14ac:dyDescent="0.25">
      <c r="K94" s="1"/>
      <c r="M94" s="1"/>
    </row>
    <row r="95" spans="2:20" hidden="1" x14ac:dyDescent="0.25">
      <c r="K95" s="1"/>
      <c r="M95" s="1"/>
    </row>
    <row r="96" spans="2:20"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sheetData>
  <mergeCells count="13">
    <mergeCell ref="C3:S3"/>
    <mergeCell ref="K92:L92"/>
    <mergeCell ref="C5:S5"/>
    <mergeCell ref="C7:S10"/>
    <mergeCell ref="C12:S13"/>
    <mergeCell ref="C81:S82"/>
    <mergeCell ref="C38:S39"/>
    <mergeCell ref="C43:S45"/>
    <mergeCell ref="C47:S48"/>
    <mergeCell ref="C55:S55"/>
    <mergeCell ref="C57:S58"/>
    <mergeCell ref="C62:S63"/>
    <mergeCell ref="C65:S66"/>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29"/>
  <sheetViews>
    <sheetView showGridLines="0" showZeros="0" tabSelected="1" zoomScale="80" zoomScaleNormal="80" zoomScaleSheetLayoutView="70" workbookViewId="0"/>
  </sheetViews>
  <sheetFormatPr baseColWidth="10" defaultColWidth="0" defaultRowHeight="14.25" x14ac:dyDescent="0.25"/>
  <cols>
    <col min="1" max="1" width="23.7109375" style="90" customWidth="1"/>
    <col min="2" max="2" width="18.140625" style="90" customWidth="1"/>
    <col min="3" max="3" width="28.28515625" style="90" customWidth="1"/>
    <col min="4" max="4" width="17.7109375" style="90" customWidth="1"/>
    <col min="5" max="5" width="60.7109375" style="91" customWidth="1"/>
    <col min="6" max="6" width="26.7109375" style="91" customWidth="1"/>
    <col min="7" max="7" width="17.7109375" style="90" customWidth="1"/>
    <col min="8" max="8" width="66.28515625" style="90" customWidth="1"/>
    <col min="9" max="9" width="54" style="90" customWidth="1"/>
    <col min="10" max="10" width="28.42578125" style="90" hidden="1" customWidth="1"/>
    <col min="11" max="11" width="1.140625" style="90" customWidth="1"/>
    <col min="12" max="12" width="5.5703125" style="90" customWidth="1"/>
    <col min="13" max="13" width="11.42578125" style="90" customWidth="1"/>
    <col min="14" max="14" width="6" style="90" customWidth="1"/>
    <col min="15" max="19" width="0" style="90" hidden="1" customWidth="1"/>
    <col min="20" max="21" width="0" style="90" hidden="1"/>
    <col min="22" max="16384" width="11.42578125" style="90" hidden="1"/>
  </cols>
  <sheetData>
    <row r="1" spans="1:15" ht="102" customHeight="1" x14ac:dyDescent="0.25">
      <c r="A1" s="287"/>
      <c r="B1" s="103"/>
      <c r="C1" s="103"/>
      <c r="D1" s="103"/>
      <c r="E1" s="104"/>
      <c r="F1" s="104"/>
      <c r="G1" s="103"/>
      <c r="H1" s="103"/>
      <c r="I1" s="103"/>
      <c r="J1" s="103"/>
      <c r="K1" s="105"/>
    </row>
    <row r="2" spans="1:15" ht="13.5" customHeight="1" x14ac:dyDescent="0.25">
      <c r="A2" s="235"/>
      <c r="B2" s="93"/>
      <c r="C2" s="93"/>
      <c r="D2" s="93"/>
      <c r="E2" s="94"/>
      <c r="F2" s="94"/>
      <c r="G2" s="93"/>
      <c r="H2" s="93"/>
      <c r="I2" s="93"/>
      <c r="J2" s="93"/>
      <c r="K2" s="106"/>
    </row>
    <row r="3" spans="1:15" ht="27" x14ac:dyDescent="0.25">
      <c r="A3" s="236" t="s">
        <v>46</v>
      </c>
      <c r="B3" s="168"/>
      <c r="C3" s="168"/>
      <c r="D3" s="168"/>
      <c r="E3" s="168"/>
      <c r="F3" s="168"/>
      <c r="G3" s="168"/>
      <c r="H3" s="168"/>
      <c r="I3" s="168"/>
      <c r="J3" s="168"/>
      <c r="K3" s="237"/>
      <c r="L3" s="92"/>
      <c r="M3" s="92"/>
      <c r="N3" s="92"/>
      <c r="O3" s="92"/>
    </row>
    <row r="4" spans="1:15" ht="9.75" customHeight="1" thickBot="1" x14ac:dyDescent="0.3">
      <c r="A4" s="235"/>
      <c r="B4" s="93"/>
      <c r="C4" s="93"/>
      <c r="D4" s="93"/>
      <c r="E4" s="94"/>
      <c r="F4" s="94"/>
      <c r="G4" s="93"/>
      <c r="H4" s="93"/>
      <c r="I4" s="93"/>
      <c r="J4" s="93"/>
      <c r="K4" s="106"/>
    </row>
    <row r="5" spans="1:15" ht="23.25" x14ac:dyDescent="0.25">
      <c r="A5" s="244" t="s">
        <v>5</v>
      </c>
      <c r="B5" s="245"/>
      <c r="C5" s="245"/>
      <c r="D5" s="245"/>
      <c r="E5" s="246" t="s">
        <v>22</v>
      </c>
      <c r="F5" s="246"/>
      <c r="G5" s="246"/>
      <c r="H5" s="246"/>
      <c r="I5" s="246"/>
      <c r="J5" s="247"/>
      <c r="K5" s="106"/>
    </row>
    <row r="6" spans="1:15" ht="24" thickBot="1" x14ac:dyDescent="0.3">
      <c r="A6" s="248" t="s">
        <v>232</v>
      </c>
      <c r="B6" s="249"/>
      <c r="C6" s="249"/>
      <c r="D6" s="249"/>
      <c r="E6" s="250">
        <f>IF(SUM(G10:G128)=0,"",AVERAGE(G10:G128))</f>
        <v>82.731092436974791</v>
      </c>
      <c r="F6" s="250"/>
      <c r="G6" s="250"/>
      <c r="H6" s="250"/>
      <c r="I6" s="250"/>
      <c r="J6" s="251"/>
      <c r="K6" s="106"/>
    </row>
    <row r="7" spans="1:15" ht="14.25" customHeight="1" thickBot="1" x14ac:dyDescent="0.3">
      <c r="A7" s="235"/>
      <c r="B7" s="93"/>
      <c r="C7" s="93"/>
      <c r="D7" s="93"/>
      <c r="E7" s="94"/>
      <c r="F7" s="94"/>
      <c r="G7" s="93"/>
      <c r="H7" s="93"/>
      <c r="I7" s="93"/>
      <c r="J7" s="93"/>
      <c r="K7" s="106"/>
    </row>
    <row r="8" spans="1:15" ht="39" customHeight="1" x14ac:dyDescent="0.25">
      <c r="A8" s="238" t="s">
        <v>67</v>
      </c>
      <c r="B8" s="215" t="s">
        <v>212</v>
      </c>
      <c r="C8" s="215" t="s">
        <v>213</v>
      </c>
      <c r="D8" s="215" t="s">
        <v>212</v>
      </c>
      <c r="E8" s="215" t="s">
        <v>3</v>
      </c>
      <c r="F8" s="216" t="s">
        <v>230</v>
      </c>
      <c r="G8" s="215" t="s">
        <v>9</v>
      </c>
      <c r="H8" s="216" t="s">
        <v>458</v>
      </c>
      <c r="I8" s="254" t="s">
        <v>231</v>
      </c>
      <c r="J8" s="252" t="s">
        <v>10</v>
      </c>
      <c r="K8" s="106"/>
      <c r="L8" s="95"/>
    </row>
    <row r="9" spans="1:15" ht="22.5" customHeight="1" thickBot="1" x14ac:dyDescent="0.3">
      <c r="A9" s="255"/>
      <c r="B9" s="256"/>
      <c r="C9" s="257"/>
      <c r="D9" s="256"/>
      <c r="E9" s="256"/>
      <c r="F9" s="258"/>
      <c r="G9" s="256"/>
      <c r="H9" s="258"/>
      <c r="I9" s="259"/>
      <c r="J9" s="253"/>
      <c r="K9" s="106"/>
      <c r="L9" s="95"/>
    </row>
    <row r="10" spans="1:15" ht="178.5" x14ac:dyDescent="0.25">
      <c r="A10" s="267" t="s">
        <v>79</v>
      </c>
      <c r="B10" s="268">
        <f>IF(SUM(G10:G34)=0,"",AVERAGE(G10:G34))</f>
        <v>82</v>
      </c>
      <c r="C10" s="269" t="s">
        <v>84</v>
      </c>
      <c r="D10" s="270">
        <f>IF(SUM(G10:G14)=0,"",AVERAGE(G10:G14))</f>
        <v>87</v>
      </c>
      <c r="E10" s="271" t="s">
        <v>312</v>
      </c>
      <c r="F10" s="271" t="s">
        <v>223</v>
      </c>
      <c r="G10" s="272">
        <v>100</v>
      </c>
      <c r="H10" s="273" t="s">
        <v>453</v>
      </c>
      <c r="I10" s="274" t="s">
        <v>454</v>
      </c>
      <c r="J10" s="260"/>
      <c r="K10" s="106"/>
      <c r="L10" s="95"/>
      <c r="M10" s="96"/>
    </row>
    <row r="11" spans="1:15" ht="140.25" x14ac:dyDescent="0.25">
      <c r="A11" s="239"/>
      <c r="B11" s="217"/>
      <c r="C11" s="218"/>
      <c r="D11" s="219"/>
      <c r="E11" s="220" t="s">
        <v>80</v>
      </c>
      <c r="F11" s="220" t="s">
        <v>219</v>
      </c>
      <c r="G11" s="221">
        <v>50</v>
      </c>
      <c r="H11" s="222" t="s">
        <v>385</v>
      </c>
      <c r="I11" s="275" t="s">
        <v>319</v>
      </c>
      <c r="J11" s="260" t="s">
        <v>386</v>
      </c>
      <c r="K11" s="106"/>
      <c r="L11" s="95"/>
      <c r="M11" s="100" t="s">
        <v>29</v>
      </c>
    </row>
    <row r="12" spans="1:15" ht="267.75" x14ac:dyDescent="0.25">
      <c r="A12" s="239"/>
      <c r="B12" s="217"/>
      <c r="C12" s="218"/>
      <c r="D12" s="219"/>
      <c r="E12" s="220" t="s">
        <v>81</v>
      </c>
      <c r="F12" s="220" t="s">
        <v>235</v>
      </c>
      <c r="G12" s="221">
        <v>95</v>
      </c>
      <c r="H12" s="223" t="s">
        <v>387</v>
      </c>
      <c r="I12" s="276" t="s">
        <v>313</v>
      </c>
      <c r="J12" s="260"/>
      <c r="K12" s="106"/>
      <c r="L12" s="95"/>
      <c r="M12" s="96"/>
    </row>
    <row r="13" spans="1:15" ht="191.25" x14ac:dyDescent="0.25">
      <c r="A13" s="239"/>
      <c r="B13" s="217"/>
      <c r="C13" s="218"/>
      <c r="D13" s="219"/>
      <c r="E13" s="220" t="s">
        <v>82</v>
      </c>
      <c r="F13" s="220" t="s">
        <v>235</v>
      </c>
      <c r="G13" s="221">
        <v>95</v>
      </c>
      <c r="H13" s="220" t="s">
        <v>314</v>
      </c>
      <c r="I13" s="277" t="s">
        <v>315</v>
      </c>
      <c r="J13" s="260"/>
      <c r="K13" s="106"/>
      <c r="L13" s="95"/>
    </row>
    <row r="14" spans="1:15" ht="216.75" x14ac:dyDescent="0.25">
      <c r="A14" s="239"/>
      <c r="B14" s="217"/>
      <c r="C14" s="218"/>
      <c r="D14" s="219"/>
      <c r="E14" s="224" t="s">
        <v>83</v>
      </c>
      <c r="F14" s="224" t="s">
        <v>220</v>
      </c>
      <c r="G14" s="221">
        <v>95</v>
      </c>
      <c r="H14" s="225" t="s">
        <v>388</v>
      </c>
      <c r="I14" s="278" t="s">
        <v>316</v>
      </c>
      <c r="J14" s="261" t="s">
        <v>317</v>
      </c>
      <c r="K14" s="106"/>
      <c r="L14" s="95"/>
      <c r="M14" s="100" t="s">
        <v>78</v>
      </c>
    </row>
    <row r="15" spans="1:15" ht="178.5" x14ac:dyDescent="0.25">
      <c r="A15" s="239"/>
      <c r="B15" s="217"/>
      <c r="C15" s="218" t="s">
        <v>208</v>
      </c>
      <c r="D15" s="226">
        <f>IF(SUM(G15:G18)=0,"",AVERAGE(G15:G18))</f>
        <v>71.25</v>
      </c>
      <c r="E15" s="220" t="s">
        <v>85</v>
      </c>
      <c r="F15" s="220" t="s">
        <v>221</v>
      </c>
      <c r="G15" s="221">
        <v>50</v>
      </c>
      <c r="H15" s="222" t="s">
        <v>318</v>
      </c>
      <c r="I15" s="275" t="s">
        <v>320</v>
      </c>
      <c r="J15" s="262" t="s">
        <v>321</v>
      </c>
      <c r="K15" s="106"/>
      <c r="L15" s="95"/>
    </row>
    <row r="16" spans="1:15" ht="102" x14ac:dyDescent="0.25">
      <c r="A16" s="239"/>
      <c r="B16" s="217"/>
      <c r="C16" s="218"/>
      <c r="D16" s="226"/>
      <c r="E16" s="220" t="s">
        <v>86</v>
      </c>
      <c r="F16" s="220" t="s">
        <v>222</v>
      </c>
      <c r="G16" s="221">
        <v>80</v>
      </c>
      <c r="H16" s="220" t="s">
        <v>322</v>
      </c>
      <c r="I16" s="277" t="s">
        <v>323</v>
      </c>
      <c r="J16" s="260" t="s">
        <v>389</v>
      </c>
      <c r="K16" s="106"/>
      <c r="L16" s="95"/>
      <c r="M16" s="97"/>
    </row>
    <row r="17" spans="1:12" ht="114.75" x14ac:dyDescent="0.25">
      <c r="A17" s="239"/>
      <c r="B17" s="217"/>
      <c r="C17" s="218"/>
      <c r="D17" s="226"/>
      <c r="E17" s="220" t="s">
        <v>87</v>
      </c>
      <c r="F17" s="220" t="s">
        <v>222</v>
      </c>
      <c r="G17" s="227">
        <v>85</v>
      </c>
      <c r="H17" s="220" t="s">
        <v>245</v>
      </c>
      <c r="I17" s="277" t="s">
        <v>244</v>
      </c>
      <c r="J17" s="263"/>
      <c r="K17" s="106"/>
      <c r="L17" s="95"/>
    </row>
    <row r="18" spans="1:12" ht="102" x14ac:dyDescent="0.25">
      <c r="A18" s="239"/>
      <c r="B18" s="217"/>
      <c r="C18" s="218"/>
      <c r="D18" s="226"/>
      <c r="E18" s="220" t="s">
        <v>88</v>
      </c>
      <c r="F18" s="220" t="s">
        <v>222</v>
      </c>
      <c r="G18" s="221">
        <v>70</v>
      </c>
      <c r="H18" s="220" t="s">
        <v>324</v>
      </c>
      <c r="I18" s="277" t="s">
        <v>325</v>
      </c>
      <c r="J18" s="260" t="s">
        <v>326</v>
      </c>
      <c r="K18" s="106"/>
      <c r="L18" s="95"/>
    </row>
    <row r="19" spans="1:12" ht="178.5" x14ac:dyDescent="0.25">
      <c r="A19" s="239"/>
      <c r="B19" s="217"/>
      <c r="C19" s="218" t="s">
        <v>210</v>
      </c>
      <c r="D19" s="219">
        <f>IF(SUM(G19:G23)=0,"",AVERAGE(G19:G23))</f>
        <v>91</v>
      </c>
      <c r="E19" s="220" t="s">
        <v>90</v>
      </c>
      <c r="F19" s="220" t="s">
        <v>217</v>
      </c>
      <c r="G19" s="221">
        <v>90</v>
      </c>
      <c r="H19" s="220" t="s">
        <v>236</v>
      </c>
      <c r="I19" s="277" t="s">
        <v>237</v>
      </c>
      <c r="J19" s="260"/>
      <c r="K19" s="106"/>
    </row>
    <row r="20" spans="1:12" ht="89.25" x14ac:dyDescent="0.25">
      <c r="A20" s="239"/>
      <c r="B20" s="217"/>
      <c r="C20" s="218"/>
      <c r="D20" s="219"/>
      <c r="E20" s="220" t="s">
        <v>91</v>
      </c>
      <c r="F20" s="220" t="s">
        <v>217</v>
      </c>
      <c r="G20" s="221">
        <v>95</v>
      </c>
      <c r="H20" s="220" t="s">
        <v>390</v>
      </c>
      <c r="I20" s="277" t="s">
        <v>241</v>
      </c>
      <c r="J20" s="260"/>
      <c r="K20" s="106"/>
    </row>
    <row r="21" spans="1:12" ht="114.75" x14ac:dyDescent="0.25">
      <c r="A21" s="239"/>
      <c r="B21" s="217"/>
      <c r="C21" s="218"/>
      <c r="D21" s="219"/>
      <c r="E21" s="220" t="s">
        <v>92</v>
      </c>
      <c r="F21" s="220" t="s">
        <v>220</v>
      </c>
      <c r="G21" s="221">
        <v>90</v>
      </c>
      <c r="H21" s="220" t="s">
        <v>391</v>
      </c>
      <c r="I21" s="277" t="s">
        <v>327</v>
      </c>
      <c r="J21" s="260"/>
      <c r="K21" s="106"/>
    </row>
    <row r="22" spans="1:12" ht="38.25" x14ac:dyDescent="0.25">
      <c r="A22" s="239"/>
      <c r="B22" s="217"/>
      <c r="C22" s="218"/>
      <c r="D22" s="219"/>
      <c r="E22" s="220" t="s">
        <v>93</v>
      </c>
      <c r="F22" s="220" t="s">
        <v>220</v>
      </c>
      <c r="G22" s="221">
        <v>90</v>
      </c>
      <c r="H22" s="220" t="s">
        <v>381</v>
      </c>
      <c r="I22" s="277" t="s">
        <v>328</v>
      </c>
      <c r="J22" s="260"/>
      <c r="K22" s="106"/>
    </row>
    <row r="23" spans="1:12" ht="63.75" x14ac:dyDescent="0.25">
      <c r="A23" s="239"/>
      <c r="B23" s="217"/>
      <c r="C23" s="218"/>
      <c r="D23" s="219"/>
      <c r="E23" s="220" t="s">
        <v>94</v>
      </c>
      <c r="F23" s="220" t="s">
        <v>224</v>
      </c>
      <c r="G23" s="221">
        <v>90</v>
      </c>
      <c r="H23" s="220" t="s">
        <v>239</v>
      </c>
      <c r="I23" s="277" t="s">
        <v>240</v>
      </c>
      <c r="J23" s="260"/>
      <c r="K23" s="106"/>
    </row>
    <row r="24" spans="1:12" ht="178.5" x14ac:dyDescent="0.25">
      <c r="A24" s="239"/>
      <c r="B24" s="217"/>
      <c r="C24" s="218" t="s">
        <v>209</v>
      </c>
      <c r="D24" s="219">
        <f>IF(SUM(G24:G29)=0,"",AVERAGE(G24:G29))</f>
        <v>84.166666666666671</v>
      </c>
      <c r="E24" s="220" t="s">
        <v>95</v>
      </c>
      <c r="F24" s="220" t="s">
        <v>217</v>
      </c>
      <c r="G24" s="221">
        <v>95</v>
      </c>
      <c r="H24" s="220" t="s">
        <v>236</v>
      </c>
      <c r="I24" s="277" t="s">
        <v>237</v>
      </c>
      <c r="J24" s="260"/>
      <c r="K24" s="106"/>
    </row>
    <row r="25" spans="1:12" ht="89.25" x14ac:dyDescent="0.25">
      <c r="A25" s="239"/>
      <c r="B25" s="217"/>
      <c r="C25" s="218"/>
      <c r="D25" s="219"/>
      <c r="E25" s="220" t="s">
        <v>96</v>
      </c>
      <c r="F25" s="220" t="s">
        <v>217</v>
      </c>
      <c r="G25" s="221">
        <v>90</v>
      </c>
      <c r="H25" s="220" t="s">
        <v>392</v>
      </c>
      <c r="I25" s="277" t="s">
        <v>238</v>
      </c>
      <c r="J25" s="260"/>
      <c r="K25" s="106"/>
    </row>
    <row r="26" spans="1:12" ht="280.5" x14ac:dyDescent="0.25">
      <c r="A26" s="239"/>
      <c r="B26" s="217"/>
      <c r="C26" s="218"/>
      <c r="D26" s="219"/>
      <c r="E26" s="220" t="s">
        <v>97</v>
      </c>
      <c r="F26" s="220" t="s">
        <v>220</v>
      </c>
      <c r="G26" s="221">
        <v>90</v>
      </c>
      <c r="H26" s="220" t="s">
        <v>393</v>
      </c>
      <c r="I26" s="277" t="s">
        <v>247</v>
      </c>
      <c r="J26" s="260" t="s">
        <v>394</v>
      </c>
      <c r="K26" s="106"/>
    </row>
    <row r="27" spans="1:12" ht="127.5" x14ac:dyDescent="0.25">
      <c r="A27" s="239"/>
      <c r="B27" s="217"/>
      <c r="C27" s="218"/>
      <c r="D27" s="219"/>
      <c r="E27" s="220" t="s">
        <v>98</v>
      </c>
      <c r="F27" s="220" t="s">
        <v>220</v>
      </c>
      <c r="G27" s="221">
        <v>80</v>
      </c>
      <c r="H27" s="220" t="s">
        <v>330</v>
      </c>
      <c r="I27" s="277" t="s">
        <v>329</v>
      </c>
      <c r="J27" s="260" t="s">
        <v>331</v>
      </c>
      <c r="K27" s="106"/>
    </row>
    <row r="28" spans="1:12" ht="38.25" x14ac:dyDescent="0.25">
      <c r="A28" s="239"/>
      <c r="B28" s="217"/>
      <c r="C28" s="218"/>
      <c r="D28" s="219"/>
      <c r="E28" s="220" t="s">
        <v>99</v>
      </c>
      <c r="F28" s="220" t="s">
        <v>220</v>
      </c>
      <c r="G28" s="221">
        <v>50</v>
      </c>
      <c r="H28" s="220" t="s">
        <v>382</v>
      </c>
      <c r="I28" s="277" t="s">
        <v>248</v>
      </c>
      <c r="J28" s="263"/>
      <c r="K28" s="106"/>
    </row>
    <row r="29" spans="1:12" ht="191.25" x14ac:dyDescent="0.25">
      <c r="A29" s="239"/>
      <c r="B29" s="217"/>
      <c r="C29" s="218"/>
      <c r="D29" s="219"/>
      <c r="E29" s="220" t="s">
        <v>100</v>
      </c>
      <c r="F29" s="220" t="s">
        <v>224</v>
      </c>
      <c r="G29" s="221">
        <v>100</v>
      </c>
      <c r="H29" s="220" t="s">
        <v>395</v>
      </c>
      <c r="I29" s="277" t="s">
        <v>249</v>
      </c>
      <c r="J29" s="260"/>
      <c r="K29" s="106"/>
    </row>
    <row r="30" spans="1:12" ht="76.5" x14ac:dyDescent="0.25">
      <c r="A30" s="239"/>
      <c r="B30" s="217"/>
      <c r="C30" s="218" t="s">
        <v>211</v>
      </c>
      <c r="D30" s="219">
        <f>IF(SUM(G30:G34)=0,"",AVERAGE(G30:G34))</f>
        <v>74</v>
      </c>
      <c r="E30" s="220" t="s">
        <v>101</v>
      </c>
      <c r="F30" s="220" t="s">
        <v>396</v>
      </c>
      <c r="G30" s="221">
        <v>30</v>
      </c>
      <c r="H30" s="220" t="s">
        <v>383</v>
      </c>
      <c r="I30" s="277"/>
      <c r="J30" s="260"/>
      <c r="K30" s="106"/>
    </row>
    <row r="31" spans="1:12" ht="114.75" x14ac:dyDescent="0.25">
      <c r="A31" s="239"/>
      <c r="B31" s="217"/>
      <c r="C31" s="218"/>
      <c r="D31" s="219"/>
      <c r="E31" s="220" t="s">
        <v>102</v>
      </c>
      <c r="F31" s="220" t="s">
        <v>396</v>
      </c>
      <c r="G31" s="221">
        <v>80</v>
      </c>
      <c r="H31" s="222" t="s">
        <v>332</v>
      </c>
      <c r="I31" s="275" t="s">
        <v>333</v>
      </c>
      <c r="J31" s="260"/>
      <c r="K31" s="106"/>
    </row>
    <row r="32" spans="1:12" ht="114.75" x14ac:dyDescent="0.25">
      <c r="A32" s="239"/>
      <c r="B32" s="217"/>
      <c r="C32" s="218"/>
      <c r="D32" s="219"/>
      <c r="E32" s="220" t="s">
        <v>103</v>
      </c>
      <c r="F32" s="220" t="s">
        <v>396</v>
      </c>
      <c r="G32" s="221">
        <v>80</v>
      </c>
      <c r="H32" s="222" t="s">
        <v>334</v>
      </c>
      <c r="I32" s="275"/>
      <c r="J32" s="260"/>
      <c r="K32" s="106"/>
    </row>
    <row r="33" spans="1:11" ht="165.75" x14ac:dyDescent="0.25">
      <c r="A33" s="239"/>
      <c r="B33" s="217"/>
      <c r="C33" s="218"/>
      <c r="D33" s="219"/>
      <c r="E33" s="220" t="s">
        <v>104</v>
      </c>
      <c r="F33" s="220" t="s">
        <v>396</v>
      </c>
      <c r="G33" s="221">
        <v>90</v>
      </c>
      <c r="H33" s="222" t="s">
        <v>335</v>
      </c>
      <c r="I33" s="275" t="s">
        <v>336</v>
      </c>
      <c r="J33" s="260"/>
      <c r="K33" s="106"/>
    </row>
    <row r="34" spans="1:11" ht="153" x14ac:dyDescent="0.25">
      <c r="A34" s="239"/>
      <c r="B34" s="217"/>
      <c r="C34" s="218"/>
      <c r="D34" s="219"/>
      <c r="E34" s="220" t="s">
        <v>105</v>
      </c>
      <c r="F34" s="220" t="s">
        <v>396</v>
      </c>
      <c r="G34" s="221">
        <v>90</v>
      </c>
      <c r="H34" s="220" t="s">
        <v>337</v>
      </c>
      <c r="I34" s="277" t="s">
        <v>338</v>
      </c>
      <c r="J34" s="260"/>
      <c r="K34" s="106"/>
    </row>
    <row r="35" spans="1:11" ht="114.75" x14ac:dyDescent="0.25">
      <c r="A35" s="239" t="s">
        <v>106</v>
      </c>
      <c r="B35" s="217">
        <f>IF(SUM(G35:G62)=0,"",AVERAGE(G35:G62))</f>
        <v>85.535714285714292</v>
      </c>
      <c r="C35" s="218" t="s">
        <v>107</v>
      </c>
      <c r="D35" s="219">
        <f>IF(SUM(G35:G39)=0,"",AVERAGE(G35:G39))</f>
        <v>95</v>
      </c>
      <c r="E35" s="220" t="s">
        <v>111</v>
      </c>
      <c r="F35" s="220" t="s">
        <v>220</v>
      </c>
      <c r="G35" s="221">
        <v>95</v>
      </c>
      <c r="H35" s="225" t="s">
        <v>397</v>
      </c>
      <c r="I35" s="278" t="s">
        <v>291</v>
      </c>
      <c r="J35" s="260"/>
      <c r="K35" s="106"/>
    </row>
    <row r="36" spans="1:11" ht="140.25" x14ac:dyDescent="0.25">
      <c r="A36" s="239"/>
      <c r="B36" s="217"/>
      <c r="C36" s="218"/>
      <c r="D36" s="219"/>
      <c r="E36" s="220" t="s">
        <v>108</v>
      </c>
      <c r="F36" s="220" t="s">
        <v>220</v>
      </c>
      <c r="G36" s="221">
        <v>95</v>
      </c>
      <c r="H36" s="225" t="s">
        <v>339</v>
      </c>
      <c r="I36" s="278" t="s">
        <v>340</v>
      </c>
      <c r="J36" s="260"/>
      <c r="K36" s="106"/>
    </row>
    <row r="37" spans="1:11" ht="63.75" x14ac:dyDescent="0.25">
      <c r="A37" s="239"/>
      <c r="B37" s="217"/>
      <c r="C37" s="218"/>
      <c r="D37" s="219"/>
      <c r="E37" s="220" t="s">
        <v>109</v>
      </c>
      <c r="F37" s="220" t="s">
        <v>220</v>
      </c>
      <c r="G37" s="221">
        <v>95</v>
      </c>
      <c r="H37" s="220" t="s">
        <v>398</v>
      </c>
      <c r="I37" s="277" t="s">
        <v>251</v>
      </c>
      <c r="J37" s="260"/>
      <c r="K37" s="106"/>
    </row>
    <row r="38" spans="1:11" ht="76.5" x14ac:dyDescent="0.25">
      <c r="A38" s="239"/>
      <c r="B38" s="217"/>
      <c r="C38" s="218"/>
      <c r="D38" s="219"/>
      <c r="E38" s="220" t="s">
        <v>110</v>
      </c>
      <c r="F38" s="220" t="s">
        <v>220</v>
      </c>
      <c r="G38" s="221">
        <v>95</v>
      </c>
      <c r="H38" s="220" t="s">
        <v>253</v>
      </c>
      <c r="I38" s="277" t="s">
        <v>252</v>
      </c>
      <c r="J38" s="260"/>
      <c r="K38" s="106"/>
    </row>
    <row r="39" spans="1:11" ht="114.75" x14ac:dyDescent="0.25">
      <c r="A39" s="239"/>
      <c r="B39" s="217"/>
      <c r="C39" s="218"/>
      <c r="D39" s="219"/>
      <c r="E39" s="220" t="s">
        <v>112</v>
      </c>
      <c r="F39" s="220" t="s">
        <v>220</v>
      </c>
      <c r="G39" s="221">
        <v>95</v>
      </c>
      <c r="H39" s="220" t="s">
        <v>399</v>
      </c>
      <c r="I39" s="277" t="s">
        <v>254</v>
      </c>
      <c r="J39" s="260"/>
      <c r="K39" s="106"/>
    </row>
    <row r="40" spans="1:11" ht="153" x14ac:dyDescent="0.25">
      <c r="A40" s="239"/>
      <c r="B40" s="217"/>
      <c r="C40" s="218" t="s">
        <v>208</v>
      </c>
      <c r="D40" s="219">
        <f>IF(SUM(G40:G44)=0,"",AVERAGE(G40:G44))</f>
        <v>80</v>
      </c>
      <c r="E40" s="220" t="s">
        <v>113</v>
      </c>
      <c r="F40" s="220" t="s">
        <v>222</v>
      </c>
      <c r="G40" s="221">
        <v>90</v>
      </c>
      <c r="H40" s="222" t="s">
        <v>255</v>
      </c>
      <c r="I40" s="275" t="s">
        <v>256</v>
      </c>
      <c r="J40" s="260"/>
      <c r="K40" s="106"/>
    </row>
    <row r="41" spans="1:11" ht="102" x14ac:dyDescent="0.25">
      <c r="A41" s="239"/>
      <c r="B41" s="217"/>
      <c r="C41" s="218"/>
      <c r="D41" s="219"/>
      <c r="E41" s="220" t="s">
        <v>114</v>
      </c>
      <c r="F41" s="220" t="s">
        <v>222</v>
      </c>
      <c r="G41" s="221">
        <v>100</v>
      </c>
      <c r="H41" s="222" t="s">
        <v>257</v>
      </c>
      <c r="I41" s="275" t="s">
        <v>258</v>
      </c>
      <c r="J41" s="260"/>
      <c r="K41" s="106"/>
    </row>
    <row r="42" spans="1:11" ht="89.25" x14ac:dyDescent="0.25">
      <c r="A42" s="239"/>
      <c r="B42" s="217"/>
      <c r="C42" s="218"/>
      <c r="D42" s="219"/>
      <c r="E42" s="220" t="s">
        <v>115</v>
      </c>
      <c r="F42" s="220" t="s">
        <v>222</v>
      </c>
      <c r="G42" s="221">
        <v>100</v>
      </c>
      <c r="H42" s="222" t="s">
        <v>259</v>
      </c>
      <c r="I42" s="275" t="s">
        <v>260</v>
      </c>
      <c r="J42" s="260"/>
      <c r="K42" s="106"/>
    </row>
    <row r="43" spans="1:11" ht="89.25" x14ac:dyDescent="0.25">
      <c r="A43" s="239"/>
      <c r="B43" s="217"/>
      <c r="C43" s="218"/>
      <c r="D43" s="219"/>
      <c r="E43" s="220" t="s">
        <v>116</v>
      </c>
      <c r="F43" s="220" t="s">
        <v>222</v>
      </c>
      <c r="G43" s="221">
        <v>30</v>
      </c>
      <c r="H43" s="222" t="s">
        <v>400</v>
      </c>
      <c r="I43" s="275" t="s">
        <v>341</v>
      </c>
      <c r="J43" s="260" t="s">
        <v>401</v>
      </c>
      <c r="K43" s="106"/>
    </row>
    <row r="44" spans="1:11" ht="229.5" x14ac:dyDescent="0.25">
      <c r="A44" s="239"/>
      <c r="B44" s="217"/>
      <c r="C44" s="218"/>
      <c r="D44" s="219"/>
      <c r="E44" s="220" t="s">
        <v>117</v>
      </c>
      <c r="F44" s="220" t="s">
        <v>222</v>
      </c>
      <c r="G44" s="221">
        <v>80</v>
      </c>
      <c r="H44" s="220" t="s">
        <v>402</v>
      </c>
      <c r="I44" s="277" t="s">
        <v>262</v>
      </c>
      <c r="J44" s="260"/>
      <c r="K44" s="106"/>
    </row>
    <row r="45" spans="1:11" ht="114.75" x14ac:dyDescent="0.25">
      <c r="A45" s="239"/>
      <c r="B45" s="217"/>
      <c r="C45" s="218" t="s">
        <v>210</v>
      </c>
      <c r="D45" s="219">
        <f>IF(SUM(G45:G48)=0,"",AVERAGE(G45:G48))</f>
        <v>83.75</v>
      </c>
      <c r="E45" s="220" t="s">
        <v>118</v>
      </c>
      <c r="F45" s="220" t="s">
        <v>220</v>
      </c>
      <c r="G45" s="221">
        <v>90</v>
      </c>
      <c r="H45" s="220" t="s">
        <v>263</v>
      </c>
      <c r="I45" s="277" t="s">
        <v>252</v>
      </c>
      <c r="J45" s="260"/>
      <c r="K45" s="106"/>
    </row>
    <row r="46" spans="1:11" ht="127.5" x14ac:dyDescent="0.25">
      <c r="A46" s="239"/>
      <c r="B46" s="217"/>
      <c r="C46" s="218"/>
      <c r="D46" s="219"/>
      <c r="E46" s="220" t="s">
        <v>119</v>
      </c>
      <c r="F46" s="220" t="s">
        <v>220</v>
      </c>
      <c r="G46" s="221">
        <v>80</v>
      </c>
      <c r="H46" s="220" t="s">
        <v>264</v>
      </c>
      <c r="I46" s="277" t="s">
        <v>252</v>
      </c>
      <c r="J46" s="260"/>
      <c r="K46" s="106"/>
    </row>
    <row r="47" spans="1:11" ht="153" x14ac:dyDescent="0.25">
      <c r="A47" s="239"/>
      <c r="B47" s="217"/>
      <c r="C47" s="218"/>
      <c r="D47" s="219"/>
      <c r="E47" s="220" t="s">
        <v>120</v>
      </c>
      <c r="F47" s="220" t="s">
        <v>220</v>
      </c>
      <c r="G47" s="221">
        <v>80</v>
      </c>
      <c r="H47" s="220" t="s">
        <v>265</v>
      </c>
      <c r="I47" s="277" t="s">
        <v>266</v>
      </c>
      <c r="J47" s="260"/>
      <c r="K47" s="106"/>
    </row>
    <row r="48" spans="1:11" ht="191.25" x14ac:dyDescent="0.25">
      <c r="A48" s="239"/>
      <c r="B48" s="217"/>
      <c r="C48" s="218"/>
      <c r="D48" s="219"/>
      <c r="E48" s="220" t="s">
        <v>121</v>
      </c>
      <c r="F48" s="220" t="s">
        <v>220</v>
      </c>
      <c r="G48" s="221">
        <v>85</v>
      </c>
      <c r="H48" s="220" t="s">
        <v>267</v>
      </c>
      <c r="I48" s="277" t="s">
        <v>268</v>
      </c>
      <c r="J48" s="260"/>
      <c r="K48" s="106"/>
    </row>
    <row r="49" spans="1:11" ht="140.25" x14ac:dyDescent="0.25">
      <c r="A49" s="239"/>
      <c r="B49" s="217"/>
      <c r="C49" s="218" t="s">
        <v>209</v>
      </c>
      <c r="D49" s="219">
        <f>IF(SUM(G49:G57)=0,"",AVERAGE(G49:G57))</f>
        <v>82.777777777777771</v>
      </c>
      <c r="E49" s="220" t="s">
        <v>122</v>
      </c>
      <c r="F49" s="220" t="s">
        <v>220</v>
      </c>
      <c r="G49" s="221">
        <v>80</v>
      </c>
      <c r="H49" s="220" t="s">
        <v>269</v>
      </c>
      <c r="I49" s="277" t="s">
        <v>270</v>
      </c>
      <c r="J49" s="260"/>
      <c r="K49" s="106"/>
    </row>
    <row r="50" spans="1:11" ht="140.25" x14ac:dyDescent="0.25">
      <c r="A50" s="239"/>
      <c r="B50" s="217"/>
      <c r="C50" s="218"/>
      <c r="D50" s="219"/>
      <c r="E50" s="220" t="s">
        <v>123</v>
      </c>
      <c r="F50" s="220" t="s">
        <v>220</v>
      </c>
      <c r="G50" s="221">
        <v>85</v>
      </c>
      <c r="H50" s="220" t="s">
        <v>271</v>
      </c>
      <c r="I50" s="277" t="s">
        <v>250</v>
      </c>
      <c r="J50" s="260"/>
      <c r="K50" s="106"/>
    </row>
    <row r="51" spans="1:11" ht="89.25" x14ac:dyDescent="0.25">
      <c r="A51" s="239"/>
      <c r="B51" s="217"/>
      <c r="C51" s="218"/>
      <c r="D51" s="219"/>
      <c r="E51" s="220" t="s">
        <v>124</v>
      </c>
      <c r="F51" s="220" t="s">
        <v>220</v>
      </c>
      <c r="G51" s="221">
        <v>80</v>
      </c>
      <c r="H51" s="220" t="s">
        <v>272</v>
      </c>
      <c r="I51" s="277" t="s">
        <v>273</v>
      </c>
      <c r="J51" s="260"/>
      <c r="K51" s="106"/>
    </row>
    <row r="52" spans="1:11" ht="114.75" x14ac:dyDescent="0.25">
      <c r="A52" s="239"/>
      <c r="B52" s="217"/>
      <c r="C52" s="218"/>
      <c r="D52" s="219"/>
      <c r="E52" s="220" t="s">
        <v>125</v>
      </c>
      <c r="F52" s="220" t="s">
        <v>220</v>
      </c>
      <c r="G52" s="221">
        <v>90</v>
      </c>
      <c r="H52" s="220" t="s">
        <v>274</v>
      </c>
      <c r="I52" s="277" t="s">
        <v>270</v>
      </c>
      <c r="J52" s="260"/>
      <c r="K52" s="106"/>
    </row>
    <row r="53" spans="1:11" ht="204" x14ac:dyDescent="0.25">
      <c r="A53" s="239"/>
      <c r="B53" s="217"/>
      <c r="C53" s="218"/>
      <c r="D53" s="219"/>
      <c r="E53" s="220" t="s">
        <v>126</v>
      </c>
      <c r="F53" s="220" t="s">
        <v>220</v>
      </c>
      <c r="G53" s="221">
        <v>95</v>
      </c>
      <c r="H53" s="220" t="s">
        <v>275</v>
      </c>
      <c r="I53" s="277" t="s">
        <v>276</v>
      </c>
      <c r="J53" s="260"/>
      <c r="K53" s="106"/>
    </row>
    <row r="54" spans="1:11" ht="76.5" x14ac:dyDescent="0.25">
      <c r="A54" s="239"/>
      <c r="B54" s="217"/>
      <c r="C54" s="218"/>
      <c r="D54" s="219"/>
      <c r="E54" s="220" t="s">
        <v>127</v>
      </c>
      <c r="F54" s="220" t="s">
        <v>220</v>
      </c>
      <c r="G54" s="221">
        <v>95</v>
      </c>
      <c r="H54" s="220" t="s">
        <v>277</v>
      </c>
      <c r="I54" s="277" t="s">
        <v>278</v>
      </c>
      <c r="J54" s="260"/>
      <c r="K54" s="106"/>
    </row>
    <row r="55" spans="1:11" ht="140.25" x14ac:dyDescent="0.25">
      <c r="A55" s="239"/>
      <c r="B55" s="217"/>
      <c r="C55" s="218"/>
      <c r="D55" s="219"/>
      <c r="E55" s="220" t="s">
        <v>128</v>
      </c>
      <c r="F55" s="220" t="s">
        <v>220</v>
      </c>
      <c r="G55" s="221">
        <v>80</v>
      </c>
      <c r="H55" s="220" t="s">
        <v>403</v>
      </c>
      <c r="I55" s="277" t="s">
        <v>279</v>
      </c>
      <c r="J55" s="260"/>
      <c r="K55" s="106"/>
    </row>
    <row r="56" spans="1:11" ht="191.25" x14ac:dyDescent="0.25">
      <c r="A56" s="239"/>
      <c r="B56" s="217"/>
      <c r="C56" s="218"/>
      <c r="D56" s="219"/>
      <c r="E56" s="220" t="s">
        <v>129</v>
      </c>
      <c r="F56" s="220" t="s">
        <v>220</v>
      </c>
      <c r="G56" s="221">
        <v>90</v>
      </c>
      <c r="H56" s="220" t="s">
        <v>404</v>
      </c>
      <c r="I56" s="277" t="s">
        <v>280</v>
      </c>
      <c r="J56" s="260"/>
      <c r="K56" s="106"/>
    </row>
    <row r="57" spans="1:11" ht="127.5" x14ac:dyDescent="0.25">
      <c r="A57" s="239"/>
      <c r="B57" s="217"/>
      <c r="C57" s="218"/>
      <c r="D57" s="219"/>
      <c r="E57" s="220" t="s">
        <v>130</v>
      </c>
      <c r="F57" s="220" t="s">
        <v>220</v>
      </c>
      <c r="G57" s="221">
        <v>50</v>
      </c>
      <c r="H57" s="222" t="s">
        <v>405</v>
      </c>
      <c r="I57" s="275" t="s">
        <v>281</v>
      </c>
      <c r="J57" s="260" t="s">
        <v>342</v>
      </c>
      <c r="K57" s="106"/>
    </row>
    <row r="58" spans="1:11" ht="63.75" x14ac:dyDescent="0.25">
      <c r="A58" s="239"/>
      <c r="B58" s="217"/>
      <c r="C58" s="218" t="s">
        <v>89</v>
      </c>
      <c r="D58" s="219">
        <f>IF(SUM(G58:G62)=0,"",AVERAGE(G58:G62))</f>
        <v>88</v>
      </c>
      <c r="E58" s="220" t="s">
        <v>131</v>
      </c>
      <c r="F58" s="220" t="s">
        <v>396</v>
      </c>
      <c r="G58" s="221">
        <v>90</v>
      </c>
      <c r="H58" s="222" t="s">
        <v>343</v>
      </c>
      <c r="I58" s="275" t="s">
        <v>344</v>
      </c>
      <c r="J58" s="260"/>
      <c r="K58" s="106"/>
    </row>
    <row r="59" spans="1:11" ht="63.75" x14ac:dyDescent="0.25">
      <c r="A59" s="239"/>
      <c r="B59" s="217"/>
      <c r="C59" s="218"/>
      <c r="D59" s="219"/>
      <c r="E59" s="220" t="s">
        <v>132</v>
      </c>
      <c r="F59" s="220" t="s">
        <v>396</v>
      </c>
      <c r="G59" s="221">
        <v>90</v>
      </c>
      <c r="H59" s="220" t="s">
        <v>406</v>
      </c>
      <c r="I59" s="277" t="s">
        <v>345</v>
      </c>
      <c r="J59" s="260"/>
      <c r="K59" s="106"/>
    </row>
    <row r="60" spans="1:11" ht="102" x14ac:dyDescent="0.25">
      <c r="A60" s="239"/>
      <c r="B60" s="217"/>
      <c r="C60" s="218"/>
      <c r="D60" s="219"/>
      <c r="E60" s="220" t="s">
        <v>133</v>
      </c>
      <c r="F60" s="220" t="s">
        <v>396</v>
      </c>
      <c r="G60" s="221">
        <v>90</v>
      </c>
      <c r="H60" s="220" t="s">
        <v>379</v>
      </c>
      <c r="I60" s="277" t="s">
        <v>346</v>
      </c>
      <c r="J60" s="260"/>
      <c r="K60" s="106"/>
    </row>
    <row r="61" spans="1:11" ht="178.5" x14ac:dyDescent="0.25">
      <c r="A61" s="239"/>
      <c r="B61" s="217"/>
      <c r="C61" s="218"/>
      <c r="D61" s="219"/>
      <c r="E61" s="220" t="s">
        <v>134</v>
      </c>
      <c r="F61" s="220" t="s">
        <v>396</v>
      </c>
      <c r="G61" s="221">
        <v>80</v>
      </c>
      <c r="H61" s="220" t="s">
        <v>347</v>
      </c>
      <c r="I61" s="277"/>
      <c r="J61" s="260"/>
      <c r="K61" s="106"/>
    </row>
    <row r="62" spans="1:11" ht="102" x14ac:dyDescent="0.25">
      <c r="A62" s="239"/>
      <c r="B62" s="217"/>
      <c r="C62" s="218"/>
      <c r="D62" s="219"/>
      <c r="E62" s="220" t="s">
        <v>135</v>
      </c>
      <c r="F62" s="220" t="s">
        <v>396</v>
      </c>
      <c r="G62" s="221">
        <v>90</v>
      </c>
      <c r="H62" s="220" t="s">
        <v>348</v>
      </c>
      <c r="I62" s="277"/>
      <c r="J62" s="260"/>
      <c r="K62" s="106"/>
    </row>
    <row r="63" spans="1:11" ht="153" x14ac:dyDescent="0.25">
      <c r="A63" s="240" t="s">
        <v>136</v>
      </c>
      <c r="B63" s="217">
        <f>IF(SUM(G63:G85)=0,"",AVERAGE(G63:G85))</f>
        <v>76.521739130434781</v>
      </c>
      <c r="C63" s="218" t="s">
        <v>178</v>
      </c>
      <c r="D63" s="219">
        <f>IF(SUM(G63:G65)=0,"",AVERAGE(G63:G65))</f>
        <v>83.333333333333329</v>
      </c>
      <c r="E63" s="220" t="s">
        <v>137</v>
      </c>
      <c r="F63" s="220" t="s">
        <v>220</v>
      </c>
      <c r="G63" s="221">
        <v>90</v>
      </c>
      <c r="H63" s="220" t="s">
        <v>407</v>
      </c>
      <c r="I63" s="277" t="s">
        <v>282</v>
      </c>
      <c r="J63" s="260"/>
      <c r="K63" s="106"/>
    </row>
    <row r="64" spans="1:11" ht="409.5" x14ac:dyDescent="0.25">
      <c r="A64" s="240"/>
      <c r="B64" s="217"/>
      <c r="C64" s="218"/>
      <c r="D64" s="219"/>
      <c r="E64" s="220" t="s">
        <v>138</v>
      </c>
      <c r="F64" s="220" t="s">
        <v>226</v>
      </c>
      <c r="G64" s="221">
        <v>70</v>
      </c>
      <c r="H64" s="220" t="s">
        <v>408</v>
      </c>
      <c r="I64" s="277" t="s">
        <v>311</v>
      </c>
      <c r="J64" s="260"/>
      <c r="K64" s="106"/>
    </row>
    <row r="65" spans="1:11" ht="165.75" x14ac:dyDescent="0.25">
      <c r="A65" s="240"/>
      <c r="B65" s="217"/>
      <c r="C65" s="218"/>
      <c r="D65" s="219"/>
      <c r="E65" s="220" t="s">
        <v>139</v>
      </c>
      <c r="F65" s="220" t="s">
        <v>220</v>
      </c>
      <c r="G65" s="221">
        <v>90</v>
      </c>
      <c r="H65" s="220" t="s">
        <v>283</v>
      </c>
      <c r="I65" s="277" t="s">
        <v>284</v>
      </c>
      <c r="J65" s="260"/>
      <c r="K65" s="106"/>
    </row>
    <row r="66" spans="1:11" ht="89.25" x14ac:dyDescent="0.25">
      <c r="A66" s="240"/>
      <c r="B66" s="217"/>
      <c r="C66" s="218" t="s">
        <v>208</v>
      </c>
      <c r="D66" s="219">
        <f>IF(SUM(G66:G67)=0,"",AVERAGE(G66:G67))</f>
        <v>80</v>
      </c>
      <c r="E66" s="220" t="s">
        <v>140</v>
      </c>
      <c r="F66" s="220" t="s">
        <v>222</v>
      </c>
      <c r="G66" s="221">
        <v>90</v>
      </c>
      <c r="H66" s="220" t="s">
        <v>349</v>
      </c>
      <c r="I66" s="277" t="s">
        <v>350</v>
      </c>
      <c r="J66" s="260"/>
      <c r="K66" s="106"/>
    </row>
    <row r="67" spans="1:11" ht="178.5" x14ac:dyDescent="0.25">
      <c r="A67" s="240"/>
      <c r="B67" s="217"/>
      <c r="C67" s="218"/>
      <c r="D67" s="219"/>
      <c r="E67" s="220" t="s">
        <v>141</v>
      </c>
      <c r="F67" s="220" t="s">
        <v>222</v>
      </c>
      <c r="G67" s="221">
        <v>70</v>
      </c>
      <c r="H67" s="220" t="s">
        <v>409</v>
      </c>
      <c r="I67" s="277" t="s">
        <v>285</v>
      </c>
      <c r="J67" s="260" t="s">
        <v>410</v>
      </c>
      <c r="K67" s="106"/>
    </row>
    <row r="68" spans="1:11" ht="216.75" x14ac:dyDescent="0.25">
      <c r="A68" s="240"/>
      <c r="B68" s="217"/>
      <c r="C68" s="218" t="s">
        <v>210</v>
      </c>
      <c r="D68" s="219">
        <f>IF(SUM(G68:G72)=0,"",AVERAGE(G68:G72))</f>
        <v>83</v>
      </c>
      <c r="E68" s="220" t="s">
        <v>142</v>
      </c>
      <c r="F68" s="220" t="s">
        <v>220</v>
      </c>
      <c r="G68" s="221">
        <v>70</v>
      </c>
      <c r="H68" s="220" t="s">
        <v>411</v>
      </c>
      <c r="I68" s="277" t="s">
        <v>286</v>
      </c>
      <c r="J68" s="260" t="s">
        <v>412</v>
      </c>
      <c r="K68" s="106"/>
    </row>
    <row r="69" spans="1:11" ht="102" x14ac:dyDescent="0.25">
      <c r="A69" s="240"/>
      <c r="B69" s="217"/>
      <c r="C69" s="218"/>
      <c r="D69" s="219"/>
      <c r="E69" s="220" t="s">
        <v>143</v>
      </c>
      <c r="F69" s="220" t="s">
        <v>220</v>
      </c>
      <c r="G69" s="221">
        <v>75</v>
      </c>
      <c r="H69" s="220" t="s">
        <v>413</v>
      </c>
      <c r="I69" s="277" t="s">
        <v>287</v>
      </c>
      <c r="J69" s="262" t="s">
        <v>414</v>
      </c>
      <c r="K69" s="106"/>
    </row>
    <row r="70" spans="1:11" ht="114.75" x14ac:dyDescent="0.25">
      <c r="A70" s="240"/>
      <c r="B70" s="217"/>
      <c r="C70" s="218"/>
      <c r="D70" s="219"/>
      <c r="E70" s="220" t="s">
        <v>144</v>
      </c>
      <c r="F70" s="220" t="s">
        <v>220</v>
      </c>
      <c r="G70" s="221">
        <v>90</v>
      </c>
      <c r="H70" s="220" t="s">
        <v>415</v>
      </c>
      <c r="I70" s="277" t="s">
        <v>288</v>
      </c>
      <c r="J70" s="260"/>
      <c r="K70" s="106"/>
    </row>
    <row r="71" spans="1:11" ht="63.75" x14ac:dyDescent="0.25">
      <c r="A71" s="240"/>
      <c r="B71" s="217"/>
      <c r="C71" s="218"/>
      <c r="D71" s="219"/>
      <c r="E71" s="220" t="s">
        <v>145</v>
      </c>
      <c r="F71" s="220" t="s">
        <v>220</v>
      </c>
      <c r="G71" s="221">
        <v>90</v>
      </c>
      <c r="H71" s="220" t="s">
        <v>351</v>
      </c>
      <c r="I71" s="277" t="s">
        <v>352</v>
      </c>
      <c r="J71" s="260"/>
      <c r="K71" s="106"/>
    </row>
    <row r="72" spans="1:11" ht="318.75" x14ac:dyDescent="0.25">
      <c r="A72" s="240"/>
      <c r="B72" s="217"/>
      <c r="C72" s="218"/>
      <c r="D72" s="219"/>
      <c r="E72" s="220" t="s">
        <v>146</v>
      </c>
      <c r="F72" s="220" t="s">
        <v>220</v>
      </c>
      <c r="G72" s="221">
        <v>90</v>
      </c>
      <c r="H72" s="220" t="s">
        <v>416</v>
      </c>
      <c r="I72" s="277" t="s">
        <v>289</v>
      </c>
      <c r="J72" s="260"/>
      <c r="K72" s="106"/>
    </row>
    <row r="73" spans="1:11" ht="114.75" x14ac:dyDescent="0.25">
      <c r="A73" s="240"/>
      <c r="B73" s="217"/>
      <c r="C73" s="218" t="s">
        <v>209</v>
      </c>
      <c r="D73" s="219">
        <f>IF(SUM(G73:G80)=0,"",AVERAGE(G73:G80))</f>
        <v>80</v>
      </c>
      <c r="E73" s="220" t="s">
        <v>154</v>
      </c>
      <c r="F73" s="220" t="s">
        <v>220</v>
      </c>
      <c r="G73" s="221">
        <v>80</v>
      </c>
      <c r="H73" s="220" t="s">
        <v>417</v>
      </c>
      <c r="I73" s="277" t="s">
        <v>290</v>
      </c>
      <c r="J73" s="260"/>
      <c r="K73" s="106"/>
    </row>
    <row r="74" spans="1:11" ht="51" x14ac:dyDescent="0.25">
      <c r="A74" s="240"/>
      <c r="B74" s="217"/>
      <c r="C74" s="218"/>
      <c r="D74" s="219"/>
      <c r="E74" s="220" t="s">
        <v>147</v>
      </c>
      <c r="F74" s="220" t="s">
        <v>220</v>
      </c>
      <c r="G74" s="221">
        <v>70</v>
      </c>
      <c r="H74" s="220" t="s">
        <v>418</v>
      </c>
      <c r="I74" s="277" t="s">
        <v>290</v>
      </c>
      <c r="J74" s="260"/>
      <c r="K74" s="106"/>
    </row>
    <row r="75" spans="1:11" ht="102" x14ac:dyDescent="0.25">
      <c r="A75" s="240"/>
      <c r="B75" s="217"/>
      <c r="C75" s="218"/>
      <c r="D75" s="219"/>
      <c r="E75" s="220" t="s">
        <v>148</v>
      </c>
      <c r="F75" s="220" t="s">
        <v>220</v>
      </c>
      <c r="G75" s="221">
        <v>80</v>
      </c>
      <c r="H75" s="220" t="s">
        <v>419</v>
      </c>
      <c r="I75" s="277" t="s">
        <v>353</v>
      </c>
      <c r="J75" s="260" t="s">
        <v>420</v>
      </c>
      <c r="K75" s="106"/>
    </row>
    <row r="76" spans="1:11" ht="331.5" x14ac:dyDescent="0.25">
      <c r="A76" s="240"/>
      <c r="B76" s="217"/>
      <c r="C76" s="218"/>
      <c r="D76" s="219"/>
      <c r="E76" s="220" t="s">
        <v>149</v>
      </c>
      <c r="F76" s="220" t="s">
        <v>220</v>
      </c>
      <c r="G76" s="221">
        <v>90</v>
      </c>
      <c r="H76" s="220" t="s">
        <v>421</v>
      </c>
      <c r="I76" s="277" t="s">
        <v>291</v>
      </c>
      <c r="J76" s="260"/>
      <c r="K76" s="106"/>
    </row>
    <row r="77" spans="1:11" ht="114.75" x14ac:dyDescent="0.25">
      <c r="A77" s="240"/>
      <c r="B77" s="217"/>
      <c r="C77" s="218"/>
      <c r="D77" s="219"/>
      <c r="E77" s="220" t="s">
        <v>150</v>
      </c>
      <c r="F77" s="220" t="s">
        <v>220</v>
      </c>
      <c r="G77" s="221">
        <v>80</v>
      </c>
      <c r="H77" s="220" t="s">
        <v>422</v>
      </c>
      <c r="I77" s="277" t="s">
        <v>290</v>
      </c>
      <c r="J77" s="260" t="s">
        <v>423</v>
      </c>
      <c r="K77" s="106"/>
    </row>
    <row r="78" spans="1:11" ht="229.5" x14ac:dyDescent="0.25">
      <c r="A78" s="240"/>
      <c r="B78" s="217"/>
      <c r="C78" s="218"/>
      <c r="D78" s="219"/>
      <c r="E78" s="220" t="s">
        <v>151</v>
      </c>
      <c r="F78" s="220" t="s">
        <v>220</v>
      </c>
      <c r="G78" s="221">
        <v>80</v>
      </c>
      <c r="H78" s="220" t="s">
        <v>424</v>
      </c>
      <c r="I78" s="277" t="s">
        <v>292</v>
      </c>
      <c r="J78" s="260"/>
      <c r="K78" s="106"/>
    </row>
    <row r="79" spans="1:11" ht="178.5" x14ac:dyDescent="0.25">
      <c r="A79" s="240"/>
      <c r="B79" s="217"/>
      <c r="C79" s="218"/>
      <c r="D79" s="219"/>
      <c r="E79" s="220" t="s">
        <v>152</v>
      </c>
      <c r="F79" s="220" t="s">
        <v>226</v>
      </c>
      <c r="G79" s="221">
        <v>80</v>
      </c>
      <c r="H79" s="220" t="s">
        <v>354</v>
      </c>
      <c r="I79" s="277" t="s">
        <v>355</v>
      </c>
      <c r="J79" s="260"/>
      <c r="K79" s="106"/>
    </row>
    <row r="80" spans="1:11" ht="63.75" x14ac:dyDescent="0.25">
      <c r="A80" s="240"/>
      <c r="B80" s="217"/>
      <c r="C80" s="218"/>
      <c r="D80" s="219"/>
      <c r="E80" s="220" t="s">
        <v>153</v>
      </c>
      <c r="F80" s="220" t="s">
        <v>226</v>
      </c>
      <c r="G80" s="221">
        <v>80</v>
      </c>
      <c r="H80" s="220" t="s">
        <v>356</v>
      </c>
      <c r="I80" s="277" t="s">
        <v>357</v>
      </c>
      <c r="J80" s="260"/>
      <c r="K80" s="106"/>
    </row>
    <row r="81" spans="1:14" ht="63.75" x14ac:dyDescent="0.25">
      <c r="A81" s="240"/>
      <c r="B81" s="217"/>
      <c r="C81" s="218" t="s">
        <v>89</v>
      </c>
      <c r="D81" s="228">
        <f>IF(SUM(G81:G85)=0,"",AVERAGE(G81:G85))</f>
        <v>59</v>
      </c>
      <c r="E81" s="220" t="s">
        <v>155</v>
      </c>
      <c r="F81" s="220" t="s">
        <v>396</v>
      </c>
      <c r="G81" s="221">
        <v>70</v>
      </c>
      <c r="H81" s="220" t="s">
        <v>358</v>
      </c>
      <c r="I81" s="277" t="s">
        <v>359</v>
      </c>
      <c r="J81" s="260" t="s">
        <v>360</v>
      </c>
      <c r="K81" s="106"/>
    </row>
    <row r="82" spans="1:14" ht="25.5" x14ac:dyDescent="0.25">
      <c r="A82" s="240"/>
      <c r="B82" s="217"/>
      <c r="C82" s="218"/>
      <c r="D82" s="228"/>
      <c r="E82" s="220" t="s">
        <v>156</v>
      </c>
      <c r="F82" s="220" t="s">
        <v>396</v>
      </c>
      <c r="G82" s="221">
        <v>80</v>
      </c>
      <c r="H82" s="220" t="s">
        <v>425</v>
      </c>
      <c r="I82" s="277" t="s">
        <v>359</v>
      </c>
      <c r="J82" s="260"/>
      <c r="K82" s="106"/>
    </row>
    <row r="83" spans="1:14" ht="38.25" x14ac:dyDescent="0.25">
      <c r="A83" s="240"/>
      <c r="B83" s="217"/>
      <c r="C83" s="218"/>
      <c r="D83" s="228"/>
      <c r="E83" s="220" t="s">
        <v>157</v>
      </c>
      <c r="F83" s="220" t="s">
        <v>396</v>
      </c>
      <c r="G83" s="221">
        <v>75</v>
      </c>
      <c r="H83" s="222" t="s">
        <v>426</v>
      </c>
      <c r="I83" s="275" t="s">
        <v>333</v>
      </c>
      <c r="J83" s="260"/>
      <c r="K83" s="106"/>
    </row>
    <row r="84" spans="1:14" ht="153" x14ac:dyDescent="0.25">
      <c r="A84" s="240"/>
      <c r="B84" s="217"/>
      <c r="C84" s="218"/>
      <c r="D84" s="228"/>
      <c r="E84" s="220" t="s">
        <v>158</v>
      </c>
      <c r="F84" s="220" t="s">
        <v>396</v>
      </c>
      <c r="G84" s="221">
        <v>50</v>
      </c>
      <c r="H84" s="220" t="s">
        <v>427</v>
      </c>
      <c r="I84" s="277" t="s">
        <v>384</v>
      </c>
      <c r="J84" s="260"/>
      <c r="K84" s="106"/>
    </row>
    <row r="85" spans="1:14" ht="51" x14ac:dyDescent="0.25">
      <c r="A85" s="240"/>
      <c r="B85" s="217"/>
      <c r="C85" s="218"/>
      <c r="D85" s="228"/>
      <c r="E85" s="220" t="s">
        <v>159</v>
      </c>
      <c r="F85" s="220" t="s">
        <v>396</v>
      </c>
      <c r="G85" s="221">
        <v>20</v>
      </c>
      <c r="H85" s="220" t="s">
        <v>428</v>
      </c>
      <c r="I85" s="277"/>
      <c r="J85" s="260"/>
      <c r="K85" s="106"/>
    </row>
    <row r="86" spans="1:14" ht="89.25" x14ac:dyDescent="0.25">
      <c r="A86" s="240" t="s">
        <v>160</v>
      </c>
      <c r="B86" s="229">
        <f>IF(SUM(G86:G105)=0,"",AVERAGE(G86:G105))</f>
        <v>85.5</v>
      </c>
      <c r="C86" s="218" t="s">
        <v>179</v>
      </c>
      <c r="D86" s="228">
        <f>IF(SUM(G86:G88)=0,"",AVERAGE(G86:G88))</f>
        <v>90</v>
      </c>
      <c r="E86" s="220" t="s">
        <v>161</v>
      </c>
      <c r="F86" s="220" t="s">
        <v>220</v>
      </c>
      <c r="G86" s="221">
        <v>90</v>
      </c>
      <c r="H86" s="220" t="s">
        <v>293</v>
      </c>
      <c r="I86" s="277" t="s">
        <v>273</v>
      </c>
      <c r="J86" s="260"/>
      <c r="K86" s="106"/>
    </row>
    <row r="87" spans="1:14" ht="165.75" x14ac:dyDescent="0.25">
      <c r="A87" s="240"/>
      <c r="B87" s="229"/>
      <c r="C87" s="218"/>
      <c r="D87" s="228"/>
      <c r="E87" s="220" t="s">
        <v>162</v>
      </c>
      <c r="F87" s="220" t="s">
        <v>227</v>
      </c>
      <c r="G87" s="221">
        <v>90</v>
      </c>
      <c r="H87" s="220" t="s">
        <v>361</v>
      </c>
      <c r="I87" s="277" t="s">
        <v>294</v>
      </c>
      <c r="J87" s="260"/>
      <c r="K87" s="106"/>
    </row>
    <row r="88" spans="1:14" ht="63.75" x14ac:dyDescent="0.25">
      <c r="A88" s="240"/>
      <c r="B88" s="229"/>
      <c r="C88" s="218"/>
      <c r="D88" s="228"/>
      <c r="E88" s="220" t="s">
        <v>163</v>
      </c>
      <c r="F88" s="220" t="s">
        <v>220</v>
      </c>
      <c r="G88" s="221">
        <v>90</v>
      </c>
      <c r="H88" s="220" t="s">
        <v>295</v>
      </c>
      <c r="I88" s="277" t="s">
        <v>362</v>
      </c>
      <c r="J88" s="260"/>
      <c r="K88" s="106"/>
    </row>
    <row r="89" spans="1:14" ht="102" x14ac:dyDescent="0.25">
      <c r="A89" s="240"/>
      <c r="B89" s="229"/>
      <c r="C89" s="218" t="s">
        <v>208</v>
      </c>
      <c r="D89" s="228">
        <f>IF(SUM(G89:G90)=0,"",AVERAGE(G89:G90))</f>
        <v>70</v>
      </c>
      <c r="E89" s="220" t="s">
        <v>180</v>
      </c>
      <c r="F89" s="220" t="s">
        <v>222</v>
      </c>
      <c r="G89" s="221">
        <v>50</v>
      </c>
      <c r="H89" s="220" t="s">
        <v>429</v>
      </c>
      <c r="I89" s="277" t="s">
        <v>296</v>
      </c>
      <c r="J89" s="260"/>
      <c r="K89" s="106"/>
    </row>
    <row r="90" spans="1:14" ht="409.5" x14ac:dyDescent="0.25">
      <c r="A90" s="240"/>
      <c r="B90" s="229"/>
      <c r="C90" s="218"/>
      <c r="D90" s="228"/>
      <c r="E90" s="220" t="s">
        <v>181</v>
      </c>
      <c r="F90" s="220" t="s">
        <v>229</v>
      </c>
      <c r="G90" s="221">
        <v>90</v>
      </c>
      <c r="H90" s="222" t="s">
        <v>430</v>
      </c>
      <c r="I90" s="275" t="s">
        <v>363</v>
      </c>
      <c r="J90" s="260" t="s">
        <v>242</v>
      </c>
      <c r="K90" s="106"/>
    </row>
    <row r="91" spans="1:14" ht="153" x14ac:dyDescent="0.25">
      <c r="A91" s="240"/>
      <c r="B91" s="229"/>
      <c r="C91" s="218" t="s">
        <v>210</v>
      </c>
      <c r="D91" s="228">
        <f>IF(SUM(G91:G96)=0,"",AVERAGE(G91:G96))</f>
        <v>92.5</v>
      </c>
      <c r="E91" s="220" t="s">
        <v>164</v>
      </c>
      <c r="F91" s="220" t="s">
        <v>227</v>
      </c>
      <c r="G91" s="221">
        <v>90</v>
      </c>
      <c r="H91" s="220" t="s">
        <v>431</v>
      </c>
      <c r="I91" s="277" t="s">
        <v>297</v>
      </c>
      <c r="J91" s="260"/>
      <c r="K91" s="106"/>
    </row>
    <row r="92" spans="1:14" ht="165.75" x14ac:dyDescent="0.25">
      <c r="A92" s="240"/>
      <c r="B92" s="229"/>
      <c r="C92" s="218"/>
      <c r="D92" s="228"/>
      <c r="E92" s="220" t="s">
        <v>165</v>
      </c>
      <c r="F92" s="220" t="s">
        <v>227</v>
      </c>
      <c r="G92" s="221">
        <v>90</v>
      </c>
      <c r="H92" s="220" t="s">
        <v>432</v>
      </c>
      <c r="I92" s="277" t="s">
        <v>298</v>
      </c>
      <c r="J92" s="260"/>
      <c r="K92" s="106"/>
    </row>
    <row r="93" spans="1:14" ht="408" x14ac:dyDescent="0.25">
      <c r="A93" s="240"/>
      <c r="B93" s="229"/>
      <c r="C93" s="218"/>
      <c r="D93" s="228"/>
      <c r="E93" s="220" t="s">
        <v>166</v>
      </c>
      <c r="F93" s="220" t="s">
        <v>234</v>
      </c>
      <c r="G93" s="221">
        <v>95</v>
      </c>
      <c r="H93" s="220" t="s">
        <v>433</v>
      </c>
      <c r="I93" s="277" t="s">
        <v>434</v>
      </c>
      <c r="J93" s="260"/>
      <c r="K93" s="106"/>
    </row>
    <row r="94" spans="1:14" ht="267.75" x14ac:dyDescent="0.25">
      <c r="A94" s="240"/>
      <c r="B94" s="229"/>
      <c r="C94" s="218"/>
      <c r="D94" s="228"/>
      <c r="E94" s="220" t="s">
        <v>167</v>
      </c>
      <c r="F94" s="220" t="s">
        <v>234</v>
      </c>
      <c r="G94" s="221">
        <v>95</v>
      </c>
      <c r="H94" s="220" t="s">
        <v>435</v>
      </c>
      <c r="I94" s="277" t="s">
        <v>436</v>
      </c>
      <c r="J94" s="260"/>
      <c r="K94" s="106"/>
    </row>
    <row r="95" spans="1:14" ht="127.5" x14ac:dyDescent="0.25">
      <c r="A95" s="240"/>
      <c r="B95" s="229"/>
      <c r="C95" s="218"/>
      <c r="D95" s="228"/>
      <c r="E95" s="220" t="s">
        <v>168</v>
      </c>
      <c r="F95" s="220" t="s">
        <v>228</v>
      </c>
      <c r="G95" s="221">
        <v>95</v>
      </c>
      <c r="H95" s="220" t="s">
        <v>299</v>
      </c>
      <c r="I95" s="277" t="s">
        <v>300</v>
      </c>
      <c r="J95" s="260"/>
      <c r="K95" s="106"/>
    </row>
    <row r="96" spans="1:14" ht="114.75" x14ac:dyDescent="0.25">
      <c r="A96" s="241"/>
      <c r="B96" s="230"/>
      <c r="C96" s="231"/>
      <c r="D96" s="232"/>
      <c r="E96" s="220" t="s">
        <v>169</v>
      </c>
      <c r="F96" s="220" t="s">
        <v>228</v>
      </c>
      <c r="G96" s="233">
        <v>90</v>
      </c>
      <c r="H96" s="234" t="s">
        <v>364</v>
      </c>
      <c r="I96" s="279" t="s">
        <v>437</v>
      </c>
      <c r="J96" s="264"/>
      <c r="K96" s="242"/>
      <c r="L96" s="154"/>
      <c r="M96" s="154"/>
      <c r="N96" s="154"/>
    </row>
    <row r="97" spans="1:11" ht="153" x14ac:dyDescent="0.25">
      <c r="A97" s="240"/>
      <c r="B97" s="229"/>
      <c r="C97" s="218" t="s">
        <v>209</v>
      </c>
      <c r="D97" s="228">
        <f>IF(SUM(G97:G101)=0,"",AVERAGE(G97:G101))</f>
        <v>89</v>
      </c>
      <c r="E97" s="220" t="s">
        <v>170</v>
      </c>
      <c r="F97" s="220" t="s">
        <v>220</v>
      </c>
      <c r="G97" s="221">
        <v>80</v>
      </c>
      <c r="H97" s="220" t="s">
        <v>438</v>
      </c>
      <c r="I97" s="277" t="s">
        <v>261</v>
      </c>
      <c r="J97" s="260"/>
      <c r="K97" s="106"/>
    </row>
    <row r="98" spans="1:11" ht="38.25" x14ac:dyDescent="0.25">
      <c r="A98" s="240"/>
      <c r="B98" s="229"/>
      <c r="C98" s="218"/>
      <c r="D98" s="228"/>
      <c r="E98" s="220" t="s">
        <v>171</v>
      </c>
      <c r="F98" s="220" t="s">
        <v>220</v>
      </c>
      <c r="G98" s="221">
        <v>90</v>
      </c>
      <c r="H98" s="220" t="s">
        <v>301</v>
      </c>
      <c r="I98" s="277" t="s">
        <v>302</v>
      </c>
      <c r="J98" s="260"/>
      <c r="K98" s="106"/>
    </row>
    <row r="99" spans="1:11" ht="153" x14ac:dyDescent="0.25">
      <c r="A99" s="240"/>
      <c r="B99" s="229"/>
      <c r="C99" s="218"/>
      <c r="D99" s="228"/>
      <c r="E99" s="220" t="s">
        <v>172</v>
      </c>
      <c r="F99" s="220" t="s">
        <v>233</v>
      </c>
      <c r="G99" s="221">
        <v>95</v>
      </c>
      <c r="H99" s="220" t="s">
        <v>439</v>
      </c>
      <c r="I99" s="277" t="s">
        <v>243</v>
      </c>
      <c r="J99" s="260"/>
      <c r="K99" s="106"/>
    </row>
    <row r="100" spans="1:11" ht="165.75" x14ac:dyDescent="0.25">
      <c r="A100" s="240"/>
      <c r="B100" s="229"/>
      <c r="C100" s="218"/>
      <c r="D100" s="228"/>
      <c r="E100" s="220" t="s">
        <v>173</v>
      </c>
      <c r="F100" s="220" t="s">
        <v>220</v>
      </c>
      <c r="G100" s="221">
        <v>90</v>
      </c>
      <c r="H100" s="220" t="s">
        <v>440</v>
      </c>
      <c r="I100" s="277" t="s">
        <v>246</v>
      </c>
      <c r="J100" s="260"/>
      <c r="K100" s="106"/>
    </row>
    <row r="101" spans="1:11" ht="165.75" x14ac:dyDescent="0.25">
      <c r="A101" s="240"/>
      <c r="B101" s="229"/>
      <c r="C101" s="218"/>
      <c r="D101" s="228"/>
      <c r="E101" s="220" t="s">
        <v>177</v>
      </c>
      <c r="F101" s="220" t="s">
        <v>220</v>
      </c>
      <c r="G101" s="221">
        <v>90</v>
      </c>
      <c r="H101" s="220" t="s">
        <v>440</v>
      </c>
      <c r="I101" s="277" t="s">
        <v>246</v>
      </c>
      <c r="J101" s="260"/>
      <c r="K101" s="106"/>
    </row>
    <row r="102" spans="1:11" ht="51" x14ac:dyDescent="0.25">
      <c r="A102" s="240"/>
      <c r="B102" s="229"/>
      <c r="C102" s="218" t="s">
        <v>89</v>
      </c>
      <c r="D102" s="228">
        <f>IF(SUM(G102:G105)=0,"",AVERAGE(G102:G105))</f>
        <v>75</v>
      </c>
      <c r="E102" s="220" t="s">
        <v>192</v>
      </c>
      <c r="F102" s="220" t="s">
        <v>396</v>
      </c>
      <c r="G102" s="221">
        <v>70</v>
      </c>
      <c r="H102" s="222" t="s">
        <v>441</v>
      </c>
      <c r="I102" s="275"/>
      <c r="J102" s="260"/>
      <c r="K102" s="106"/>
    </row>
    <row r="103" spans="1:11" ht="153" x14ac:dyDescent="0.25">
      <c r="A103" s="240"/>
      <c r="B103" s="229"/>
      <c r="C103" s="218"/>
      <c r="D103" s="228"/>
      <c r="E103" s="220" t="s">
        <v>174</v>
      </c>
      <c r="F103" s="220" t="s">
        <v>396</v>
      </c>
      <c r="G103" s="221">
        <v>90</v>
      </c>
      <c r="H103" s="222" t="s">
        <v>445</v>
      </c>
      <c r="I103" s="275"/>
      <c r="J103" s="260"/>
      <c r="K103" s="106"/>
    </row>
    <row r="104" spans="1:11" ht="51" x14ac:dyDescent="0.25">
      <c r="A104" s="240"/>
      <c r="B104" s="229"/>
      <c r="C104" s="218"/>
      <c r="D104" s="228"/>
      <c r="E104" s="220" t="s">
        <v>175</v>
      </c>
      <c r="F104" s="220" t="s">
        <v>396</v>
      </c>
      <c r="G104" s="221">
        <v>70</v>
      </c>
      <c r="H104" s="222" t="s">
        <v>441</v>
      </c>
      <c r="I104" s="275"/>
      <c r="J104" s="260"/>
      <c r="K104" s="106"/>
    </row>
    <row r="105" spans="1:11" ht="51" x14ac:dyDescent="0.25">
      <c r="A105" s="240"/>
      <c r="B105" s="229"/>
      <c r="C105" s="218"/>
      <c r="D105" s="228"/>
      <c r="E105" s="220" t="s">
        <v>176</v>
      </c>
      <c r="F105" s="220" t="s">
        <v>396</v>
      </c>
      <c r="G105" s="221">
        <v>70</v>
      </c>
      <c r="H105" s="222" t="s">
        <v>441</v>
      </c>
      <c r="I105" s="275"/>
      <c r="J105" s="260"/>
      <c r="K105" s="106"/>
    </row>
    <row r="106" spans="1:11" ht="153" x14ac:dyDescent="0.25">
      <c r="A106" s="240" t="s">
        <v>182</v>
      </c>
      <c r="B106" s="229">
        <f>IF(SUM(G106:G128)=0,"",AVERAGE(G106:G128))</f>
        <v>83.913043478260875</v>
      </c>
      <c r="C106" s="218" t="s">
        <v>183</v>
      </c>
      <c r="D106" s="228">
        <f>IF(SUM(G106:G114)=0,"",AVERAGE(G106:G114))</f>
        <v>84.444444444444443</v>
      </c>
      <c r="E106" s="220" t="s">
        <v>193</v>
      </c>
      <c r="F106" s="220" t="s">
        <v>220</v>
      </c>
      <c r="G106" s="221">
        <v>90</v>
      </c>
      <c r="H106" s="220" t="s">
        <v>365</v>
      </c>
      <c r="I106" s="277" t="s">
        <v>366</v>
      </c>
      <c r="J106" s="260"/>
      <c r="K106" s="106"/>
    </row>
    <row r="107" spans="1:11" ht="102" x14ac:dyDescent="0.25">
      <c r="A107" s="240"/>
      <c r="B107" s="229"/>
      <c r="C107" s="218"/>
      <c r="D107" s="228"/>
      <c r="E107" s="220" t="s">
        <v>184</v>
      </c>
      <c r="F107" s="220" t="s">
        <v>220</v>
      </c>
      <c r="G107" s="221">
        <v>90</v>
      </c>
      <c r="H107" s="220" t="s">
        <v>442</v>
      </c>
      <c r="I107" s="277" t="s">
        <v>367</v>
      </c>
      <c r="J107" s="260"/>
      <c r="K107" s="106"/>
    </row>
    <row r="108" spans="1:11" ht="382.5" x14ac:dyDescent="0.25">
      <c r="A108" s="240"/>
      <c r="B108" s="229"/>
      <c r="C108" s="218"/>
      <c r="D108" s="228"/>
      <c r="E108" s="220" t="s">
        <v>185</v>
      </c>
      <c r="F108" s="220" t="s">
        <v>220</v>
      </c>
      <c r="G108" s="221">
        <v>90</v>
      </c>
      <c r="H108" s="220" t="s">
        <v>443</v>
      </c>
      <c r="I108" s="277" t="s">
        <v>303</v>
      </c>
      <c r="J108" s="260"/>
      <c r="K108" s="106"/>
    </row>
    <row r="109" spans="1:11" ht="25.5" x14ac:dyDescent="0.25">
      <c r="A109" s="240"/>
      <c r="B109" s="229"/>
      <c r="C109" s="218"/>
      <c r="D109" s="228"/>
      <c r="E109" s="220" t="s">
        <v>186</v>
      </c>
      <c r="F109" s="220" t="s">
        <v>396</v>
      </c>
      <c r="G109" s="221">
        <v>80</v>
      </c>
      <c r="H109" s="220" t="s">
        <v>444</v>
      </c>
      <c r="I109" s="277" t="s">
        <v>368</v>
      </c>
      <c r="J109" s="260"/>
      <c r="K109" s="106"/>
    </row>
    <row r="110" spans="1:11" ht="51" x14ac:dyDescent="0.25">
      <c r="A110" s="240"/>
      <c r="B110" s="229"/>
      <c r="C110" s="218"/>
      <c r="D110" s="228"/>
      <c r="E110" s="220" t="s">
        <v>187</v>
      </c>
      <c r="F110" s="220" t="s">
        <v>396</v>
      </c>
      <c r="G110" s="221">
        <v>100</v>
      </c>
      <c r="H110" s="220" t="s">
        <v>369</v>
      </c>
      <c r="I110" s="277" t="s">
        <v>368</v>
      </c>
      <c r="J110" s="260"/>
      <c r="K110" s="106"/>
    </row>
    <row r="111" spans="1:11" ht="76.5" x14ac:dyDescent="0.25">
      <c r="A111" s="240"/>
      <c r="B111" s="229"/>
      <c r="C111" s="218"/>
      <c r="D111" s="228"/>
      <c r="E111" s="220" t="s">
        <v>188</v>
      </c>
      <c r="F111" s="220" t="s">
        <v>396</v>
      </c>
      <c r="G111" s="221">
        <v>80</v>
      </c>
      <c r="H111" s="220" t="s">
        <v>370</v>
      </c>
      <c r="I111" s="277"/>
      <c r="J111" s="260"/>
      <c r="K111" s="106"/>
    </row>
    <row r="112" spans="1:11" ht="127.5" x14ac:dyDescent="0.25">
      <c r="A112" s="240"/>
      <c r="B112" s="229"/>
      <c r="C112" s="218"/>
      <c r="D112" s="228"/>
      <c r="E112" s="220" t="s">
        <v>189</v>
      </c>
      <c r="F112" s="220" t="s">
        <v>396</v>
      </c>
      <c r="G112" s="221">
        <v>90</v>
      </c>
      <c r="H112" s="220" t="s">
        <v>371</v>
      </c>
      <c r="I112" s="277" t="s">
        <v>372</v>
      </c>
      <c r="J112" s="260"/>
      <c r="K112" s="106"/>
    </row>
    <row r="113" spans="1:11" ht="114.75" x14ac:dyDescent="0.25">
      <c r="A113" s="240"/>
      <c r="B113" s="229"/>
      <c r="C113" s="218"/>
      <c r="D113" s="228"/>
      <c r="E113" s="220" t="s">
        <v>190</v>
      </c>
      <c r="F113" s="220" t="s">
        <v>396</v>
      </c>
      <c r="G113" s="221">
        <v>70</v>
      </c>
      <c r="H113" s="222" t="s">
        <v>446</v>
      </c>
      <c r="I113" s="275" t="s">
        <v>373</v>
      </c>
      <c r="J113" s="260"/>
      <c r="K113" s="106"/>
    </row>
    <row r="114" spans="1:11" ht="165.75" x14ac:dyDescent="0.25">
      <c r="A114" s="240"/>
      <c r="B114" s="229"/>
      <c r="C114" s="218"/>
      <c r="D114" s="228"/>
      <c r="E114" s="220" t="s">
        <v>191</v>
      </c>
      <c r="F114" s="220" t="s">
        <v>396</v>
      </c>
      <c r="G114" s="221">
        <v>70</v>
      </c>
      <c r="H114" s="222" t="s">
        <v>374</v>
      </c>
      <c r="I114" s="275" t="s">
        <v>375</v>
      </c>
      <c r="J114" s="260"/>
      <c r="K114" s="106"/>
    </row>
    <row r="115" spans="1:11" ht="102" x14ac:dyDescent="0.25">
      <c r="A115" s="240"/>
      <c r="B115" s="229"/>
      <c r="C115" s="218" t="s">
        <v>208</v>
      </c>
      <c r="D115" s="228">
        <f>IF(SUM(G115:G117)=0,"",AVERAGE(G115:G117))</f>
        <v>85</v>
      </c>
      <c r="E115" s="220" t="s">
        <v>194</v>
      </c>
      <c r="F115" s="220" t="s">
        <v>218</v>
      </c>
      <c r="G115" s="221">
        <v>85</v>
      </c>
      <c r="H115" s="222" t="s">
        <v>376</v>
      </c>
      <c r="I115" s="275" t="s">
        <v>378</v>
      </c>
      <c r="J115" s="260"/>
      <c r="K115" s="106"/>
    </row>
    <row r="116" spans="1:11" ht="89.25" x14ac:dyDescent="0.25">
      <c r="A116" s="240"/>
      <c r="B116" s="229"/>
      <c r="C116" s="218"/>
      <c r="D116" s="228"/>
      <c r="E116" s="220" t="s">
        <v>195</v>
      </c>
      <c r="F116" s="220" t="s">
        <v>218</v>
      </c>
      <c r="G116" s="221">
        <v>70</v>
      </c>
      <c r="H116" s="222" t="s">
        <v>447</v>
      </c>
      <c r="I116" s="275" t="s">
        <v>377</v>
      </c>
      <c r="J116" s="260"/>
      <c r="K116" s="106"/>
    </row>
    <row r="117" spans="1:11" ht="63.75" x14ac:dyDescent="0.25">
      <c r="A117" s="240"/>
      <c r="B117" s="229"/>
      <c r="C117" s="218"/>
      <c r="D117" s="228"/>
      <c r="E117" s="220" t="s">
        <v>203</v>
      </c>
      <c r="F117" s="220" t="s">
        <v>218</v>
      </c>
      <c r="G117" s="221">
        <v>100</v>
      </c>
      <c r="H117" s="220" t="s">
        <v>448</v>
      </c>
      <c r="I117" s="277" t="s">
        <v>341</v>
      </c>
      <c r="J117" s="260"/>
      <c r="K117" s="106"/>
    </row>
    <row r="118" spans="1:11" ht="153" x14ac:dyDescent="0.25">
      <c r="A118" s="240"/>
      <c r="B118" s="229"/>
      <c r="C118" s="218" t="s">
        <v>210</v>
      </c>
      <c r="D118" s="228">
        <f>IF(SUM(G118:G120)=0,"",AVERAGE(G118:G120))</f>
        <v>85</v>
      </c>
      <c r="E118" s="220" t="s">
        <v>196</v>
      </c>
      <c r="F118" s="220" t="s">
        <v>220</v>
      </c>
      <c r="G118" s="221">
        <v>80</v>
      </c>
      <c r="H118" s="220" t="s">
        <v>304</v>
      </c>
      <c r="I118" s="277" t="s">
        <v>305</v>
      </c>
      <c r="J118" s="260"/>
      <c r="K118" s="106"/>
    </row>
    <row r="119" spans="1:11" ht="153" x14ac:dyDescent="0.25">
      <c r="A119" s="240"/>
      <c r="B119" s="229"/>
      <c r="C119" s="218"/>
      <c r="D119" s="228"/>
      <c r="E119" s="220" t="s">
        <v>197</v>
      </c>
      <c r="F119" s="220" t="s">
        <v>220</v>
      </c>
      <c r="G119" s="221">
        <v>85</v>
      </c>
      <c r="H119" s="220" t="s">
        <v>449</v>
      </c>
      <c r="I119" s="277" t="s">
        <v>306</v>
      </c>
      <c r="J119" s="260"/>
      <c r="K119" s="106"/>
    </row>
    <row r="120" spans="1:11" ht="165.75" x14ac:dyDescent="0.25">
      <c r="A120" s="240"/>
      <c r="B120" s="229"/>
      <c r="C120" s="218"/>
      <c r="D120" s="228"/>
      <c r="E120" s="220" t="s">
        <v>198</v>
      </c>
      <c r="F120" s="220" t="s">
        <v>220</v>
      </c>
      <c r="G120" s="221">
        <v>90</v>
      </c>
      <c r="H120" s="220" t="s">
        <v>440</v>
      </c>
      <c r="I120" s="277" t="s">
        <v>246</v>
      </c>
      <c r="J120" s="260"/>
      <c r="K120" s="106"/>
    </row>
    <row r="121" spans="1:11" ht="63.75" x14ac:dyDescent="0.25">
      <c r="A121" s="240"/>
      <c r="B121" s="229"/>
      <c r="C121" s="218" t="s">
        <v>209</v>
      </c>
      <c r="D121" s="228">
        <f>IF(SUM(G121:G124)=0,"",AVERAGE(G121:G124))</f>
        <v>86.25</v>
      </c>
      <c r="E121" s="220" t="s">
        <v>199</v>
      </c>
      <c r="F121" s="220" t="s">
        <v>220</v>
      </c>
      <c r="G121" s="221">
        <v>80</v>
      </c>
      <c r="H121" s="220" t="s">
        <v>307</v>
      </c>
      <c r="I121" s="277" t="s">
        <v>308</v>
      </c>
      <c r="J121" s="260"/>
      <c r="K121" s="106"/>
    </row>
    <row r="122" spans="1:11" ht="102" x14ac:dyDescent="0.25">
      <c r="A122" s="240"/>
      <c r="B122" s="229"/>
      <c r="C122" s="218"/>
      <c r="D122" s="228"/>
      <c r="E122" s="220" t="s">
        <v>200</v>
      </c>
      <c r="F122" s="220" t="s">
        <v>220</v>
      </c>
      <c r="G122" s="221">
        <v>85</v>
      </c>
      <c r="H122" s="220" t="s">
        <v>309</v>
      </c>
      <c r="I122" s="277" t="s">
        <v>310</v>
      </c>
      <c r="J122" s="260"/>
      <c r="K122" s="106"/>
    </row>
    <row r="123" spans="1:11" ht="165.75" x14ac:dyDescent="0.25">
      <c r="A123" s="240"/>
      <c r="B123" s="229"/>
      <c r="C123" s="218"/>
      <c r="D123" s="228"/>
      <c r="E123" s="220" t="s">
        <v>201</v>
      </c>
      <c r="F123" s="220" t="s">
        <v>220</v>
      </c>
      <c r="G123" s="221">
        <v>90</v>
      </c>
      <c r="H123" s="220" t="s">
        <v>450</v>
      </c>
      <c r="I123" s="277" t="s">
        <v>308</v>
      </c>
      <c r="J123" s="260"/>
      <c r="K123" s="106"/>
    </row>
    <row r="124" spans="1:11" ht="255" x14ac:dyDescent="0.25">
      <c r="A124" s="240"/>
      <c r="B124" s="229"/>
      <c r="C124" s="218"/>
      <c r="D124" s="228"/>
      <c r="E124" s="220" t="s">
        <v>202</v>
      </c>
      <c r="F124" s="220" t="s">
        <v>220</v>
      </c>
      <c r="G124" s="221">
        <v>90</v>
      </c>
      <c r="H124" s="220" t="s">
        <v>457</v>
      </c>
      <c r="I124" s="277" t="s">
        <v>306</v>
      </c>
      <c r="J124" s="260"/>
      <c r="K124" s="106"/>
    </row>
    <row r="125" spans="1:11" ht="25.5" x14ac:dyDescent="0.25">
      <c r="A125" s="240"/>
      <c r="B125" s="229"/>
      <c r="C125" s="218" t="s">
        <v>89</v>
      </c>
      <c r="D125" s="228">
        <f>IF(SUM(G125:G128)=0,"",AVERAGE(G125:G128))</f>
        <v>78.75</v>
      </c>
      <c r="E125" s="220" t="s">
        <v>204</v>
      </c>
      <c r="F125" s="220" t="s">
        <v>396</v>
      </c>
      <c r="G125" s="221">
        <v>70</v>
      </c>
      <c r="H125" s="220" t="s">
        <v>444</v>
      </c>
      <c r="I125" s="277" t="s">
        <v>368</v>
      </c>
      <c r="J125" s="260"/>
      <c r="K125" s="106"/>
    </row>
    <row r="126" spans="1:11" ht="51" x14ac:dyDescent="0.25">
      <c r="A126" s="240"/>
      <c r="B126" s="229"/>
      <c r="C126" s="218"/>
      <c r="D126" s="228"/>
      <c r="E126" s="220" t="s">
        <v>205</v>
      </c>
      <c r="F126" s="220" t="s">
        <v>225</v>
      </c>
      <c r="G126" s="221">
        <v>85</v>
      </c>
      <c r="H126" s="220" t="s">
        <v>451</v>
      </c>
      <c r="I126" s="277" t="s">
        <v>380</v>
      </c>
      <c r="J126" s="260"/>
      <c r="K126" s="106"/>
    </row>
    <row r="127" spans="1:11" ht="63.75" x14ac:dyDescent="0.25">
      <c r="A127" s="240"/>
      <c r="B127" s="229"/>
      <c r="C127" s="218"/>
      <c r="D127" s="228"/>
      <c r="E127" s="220" t="s">
        <v>206</v>
      </c>
      <c r="F127" s="220" t="s">
        <v>225</v>
      </c>
      <c r="G127" s="221">
        <v>70</v>
      </c>
      <c r="H127" s="220" t="s">
        <v>452</v>
      </c>
      <c r="I127" s="277" t="s">
        <v>380</v>
      </c>
      <c r="J127" s="260"/>
      <c r="K127" s="106"/>
    </row>
    <row r="128" spans="1:11" ht="64.5" thickBot="1" x14ac:dyDescent="0.3">
      <c r="A128" s="280"/>
      <c r="B128" s="281"/>
      <c r="C128" s="282"/>
      <c r="D128" s="283"/>
      <c r="E128" s="284" t="s">
        <v>207</v>
      </c>
      <c r="F128" s="284" t="s">
        <v>225</v>
      </c>
      <c r="G128" s="285">
        <v>90</v>
      </c>
      <c r="H128" s="284" t="s">
        <v>455</v>
      </c>
      <c r="I128" s="286" t="s">
        <v>456</v>
      </c>
      <c r="J128" s="265"/>
      <c r="K128" s="106"/>
    </row>
    <row r="129" spans="1:11" ht="65.25" customHeight="1" thickBot="1" x14ac:dyDescent="0.3">
      <c r="A129" s="243"/>
      <c r="B129" s="99"/>
      <c r="C129" s="266" t="s">
        <v>459</v>
      </c>
      <c r="D129" s="266"/>
      <c r="E129" s="266"/>
      <c r="F129" s="266"/>
      <c r="G129" s="266"/>
      <c r="H129" s="266"/>
      <c r="I129" s="266"/>
      <c r="J129" s="98"/>
      <c r="K129" s="102"/>
    </row>
  </sheetData>
  <protectedRanges>
    <protectedRange sqref="F10:J13 F88:J89 F87:G87 J87 F93:J99 F90:G92 F15:J15 F14:G14 F19:J20 F16:G18 F23:J25 F21:G22 F29:J34 F26:G28 J27:J28 F43:J43 F35:G42 J35:J42 F49:J86 F44:G48 J44:J48 F100:G101 J100:J101 F102:J128" name="Simulado_1"/>
    <protectedRange sqref="D10:D30 D57:D79 D32:D43 D45:D54" name="Actual_1"/>
    <protectedRange sqref="H87:I87" name="Simulado_1_1"/>
    <protectedRange sqref="H90:J90" name="Simulado_1_2"/>
    <protectedRange sqref="H91:J91 I92" name="Simulado_1_3"/>
    <protectedRange sqref="H92 J92" name="Simulado_1_4"/>
    <protectedRange sqref="H14:J14" name="Simulado_1_5"/>
    <protectedRange sqref="H16:J16" name="Simulado_1_6"/>
    <protectedRange sqref="H17:J17" name="Simulado_1_7"/>
    <protectedRange sqref="H18:J18" name="Simulado_1_8"/>
    <protectedRange sqref="H21:J21" name="Simulado_1_9"/>
    <protectedRange sqref="H22:J22" name="Simulado_1_10"/>
    <protectedRange sqref="H26:J26" name="Simulado_1_11"/>
    <protectedRange sqref="H27:I27" name="Simulado_1_12"/>
    <protectedRange sqref="H28:I28" name="Simulado_1_13"/>
    <protectedRange sqref="H35:I35" name="Simulado_1_14"/>
    <protectedRange sqref="H36:I36" name="Simulado_1_15"/>
    <protectedRange sqref="H37:I37" name="Simulado_1_16"/>
    <protectedRange sqref="H38:I38" name="Simulado_1_17"/>
    <protectedRange sqref="H39:I39" name="Simulado_1_18"/>
    <protectedRange sqref="H40:I40" name="Simulado_1_19"/>
    <protectedRange sqref="H41:I41" name="Simulado_1_20"/>
    <protectedRange sqref="H42:I42" name="Simulado_1_21"/>
    <protectedRange sqref="H44:I44" name="Simulado_1_22"/>
    <protectedRange sqref="H45:I47" name="Simulado_1_23"/>
    <protectedRange sqref="H48:I48" name="Simulado_1_24"/>
    <protectedRange sqref="H100:I100" name="Simulado_1_25"/>
    <protectedRange sqref="H101:I101" name="Simulado_1_26"/>
  </protectedRanges>
  <autoFilter ref="A8:J128"/>
  <mergeCells count="76">
    <mergeCell ref="C129:I129"/>
    <mergeCell ref="A10:A34"/>
    <mergeCell ref="B10:B34"/>
    <mergeCell ref="C35:C39"/>
    <mergeCell ref="D35:D39"/>
    <mergeCell ref="C19:C23"/>
    <mergeCell ref="D19:D23"/>
    <mergeCell ref="C24:C29"/>
    <mergeCell ref="D24:D29"/>
    <mergeCell ref="C10:C14"/>
    <mergeCell ref="D10:D14"/>
    <mergeCell ref="D15:D18"/>
    <mergeCell ref="C15:C18"/>
    <mergeCell ref="D40:D44"/>
    <mergeCell ref="C45:C48"/>
    <mergeCell ref="D45:D48"/>
    <mergeCell ref="A3:J3"/>
    <mergeCell ref="E5:J5"/>
    <mergeCell ref="A6:D6"/>
    <mergeCell ref="E6:J6"/>
    <mergeCell ref="E8:E9"/>
    <mergeCell ref="G8:G9"/>
    <mergeCell ref="J8:J9"/>
    <mergeCell ref="A8:A9"/>
    <mergeCell ref="B8:B9"/>
    <mergeCell ref="C8:C9"/>
    <mergeCell ref="D8:D9"/>
    <mergeCell ref="A5:D5"/>
    <mergeCell ref="H8:H9"/>
    <mergeCell ref="I8:I9"/>
    <mergeCell ref="F8:F9"/>
    <mergeCell ref="D73:D80"/>
    <mergeCell ref="D81:D85"/>
    <mergeCell ref="B35:B62"/>
    <mergeCell ref="D63:D65"/>
    <mergeCell ref="C66:C67"/>
    <mergeCell ref="D66:D67"/>
    <mergeCell ref="C68:C72"/>
    <mergeCell ref="D68:D72"/>
    <mergeCell ref="D49:D57"/>
    <mergeCell ref="C58:C62"/>
    <mergeCell ref="D58:D62"/>
    <mergeCell ref="C30:C34"/>
    <mergeCell ref="D30:D34"/>
    <mergeCell ref="A63:A85"/>
    <mergeCell ref="B63:B85"/>
    <mergeCell ref="C40:C44"/>
    <mergeCell ref="A86:A105"/>
    <mergeCell ref="B86:B105"/>
    <mergeCell ref="C81:C85"/>
    <mergeCell ref="C63:C65"/>
    <mergeCell ref="C73:C80"/>
    <mergeCell ref="C97:C101"/>
    <mergeCell ref="A35:A62"/>
    <mergeCell ref="C49:C57"/>
    <mergeCell ref="D97:D101"/>
    <mergeCell ref="C102:C105"/>
    <mergeCell ref="D102:D105"/>
    <mergeCell ref="D106:D114"/>
    <mergeCell ref="C86:C88"/>
    <mergeCell ref="D86:D88"/>
    <mergeCell ref="C91:C96"/>
    <mergeCell ref="D89:D90"/>
    <mergeCell ref="D91:D96"/>
    <mergeCell ref="C89:C90"/>
    <mergeCell ref="D125:D128"/>
    <mergeCell ref="C125:C128"/>
    <mergeCell ref="A106:A128"/>
    <mergeCell ref="B106:B128"/>
    <mergeCell ref="D115:D117"/>
    <mergeCell ref="D118:D120"/>
    <mergeCell ref="C118:C120"/>
    <mergeCell ref="C121:C124"/>
    <mergeCell ref="D121:D124"/>
    <mergeCell ref="C106:C114"/>
    <mergeCell ref="C115:C117"/>
  </mergeCells>
  <conditionalFormatting sqref="G10:G21 G23:G28 G30:G34 G73:G80">
    <cfRule type="cellIs" dxfId="379" priority="486" operator="between">
      <formula>81</formula>
      <formula>100</formula>
    </cfRule>
    <cfRule type="cellIs" dxfId="378" priority="487" operator="between">
      <formula>61</formula>
      <formula>80</formula>
    </cfRule>
    <cfRule type="cellIs" dxfId="377" priority="488" operator="between">
      <formula>41</formula>
      <formula>60</formula>
    </cfRule>
    <cfRule type="cellIs" dxfId="376" priority="489" operator="between">
      <formula>21</formula>
      <formula>40</formula>
    </cfRule>
    <cfRule type="cellIs" dxfId="375" priority="490" operator="between">
      <formula>1</formula>
      <formula>20</formula>
    </cfRule>
  </conditionalFormatting>
  <conditionalFormatting sqref="B10">
    <cfRule type="cellIs" dxfId="374" priority="476" operator="between">
      <formula>80.4</formula>
      <formula>100</formula>
    </cfRule>
    <cfRule type="cellIs" dxfId="373" priority="477" operator="between">
      <formula>60.5</formula>
      <formula>80.4</formula>
    </cfRule>
    <cfRule type="cellIs" dxfId="372" priority="478" operator="between">
      <formula>40.5</formula>
      <formula>60.4</formula>
    </cfRule>
    <cfRule type="cellIs" dxfId="371" priority="479" operator="between">
      <formula>20.5</formula>
      <formula>40.4</formula>
    </cfRule>
    <cfRule type="cellIs" dxfId="370" priority="480" operator="between">
      <formula>0</formula>
      <formula>20.4</formula>
    </cfRule>
  </conditionalFormatting>
  <conditionalFormatting sqref="D10 D30 D24 D15 D19">
    <cfRule type="cellIs" dxfId="369" priority="471" operator="between">
      <formula>81</formula>
      <formula>100</formula>
    </cfRule>
    <cfRule type="cellIs" dxfId="368" priority="472" operator="between">
      <formula>61</formula>
      <formula>80.99</formula>
    </cfRule>
    <cfRule type="cellIs" dxfId="367" priority="473" operator="between">
      <formula>0</formula>
      <formula>20.9</formula>
    </cfRule>
    <cfRule type="cellIs" dxfId="366" priority="474" operator="between">
      <formula>21</formula>
      <formula>40.99</formula>
    </cfRule>
    <cfRule type="cellIs" dxfId="365" priority="475" operator="between">
      <formula>41</formula>
      <formula>60.99</formula>
    </cfRule>
  </conditionalFormatting>
  <conditionalFormatting sqref="E6:J6">
    <cfRule type="cellIs" dxfId="364" priority="466" operator="between">
      <formula>80.5</formula>
      <formula>100</formula>
    </cfRule>
    <cfRule type="cellIs" dxfId="363" priority="467" operator="between">
      <formula>60.5</formula>
      <formula>80.4</formula>
    </cfRule>
    <cfRule type="cellIs" dxfId="362" priority="468" operator="between">
      <formula>40.5</formula>
      <formula>60.4</formula>
    </cfRule>
    <cfRule type="cellIs" dxfId="361" priority="469" operator="between">
      <formula>20.5</formula>
      <formula>40.4</formula>
    </cfRule>
    <cfRule type="cellIs" dxfId="360" priority="470" operator="between">
      <formula>0</formula>
      <formula>20.4</formula>
    </cfRule>
  </conditionalFormatting>
  <conditionalFormatting sqref="G22">
    <cfRule type="cellIs" dxfId="359" priority="411" operator="between">
      <formula>81</formula>
      <formula>100</formula>
    </cfRule>
    <cfRule type="cellIs" dxfId="358" priority="412" operator="between">
      <formula>61</formula>
      <formula>80</formula>
    </cfRule>
    <cfRule type="cellIs" dxfId="357" priority="413" operator="between">
      <formula>41</formula>
      <formula>60</formula>
    </cfRule>
    <cfRule type="cellIs" dxfId="356" priority="414" operator="between">
      <formula>21</formula>
      <formula>40</formula>
    </cfRule>
    <cfRule type="cellIs" dxfId="355" priority="415" operator="between">
      <formula>1</formula>
      <formula>20</formula>
    </cfRule>
  </conditionalFormatting>
  <conditionalFormatting sqref="G29">
    <cfRule type="cellIs" dxfId="354" priority="401" operator="between">
      <formula>81</formula>
      <formula>100</formula>
    </cfRule>
    <cfRule type="cellIs" dxfId="353" priority="402" operator="between">
      <formula>61</formula>
      <formula>80</formula>
    </cfRule>
    <cfRule type="cellIs" dxfId="352" priority="403" operator="between">
      <formula>41</formula>
      <formula>60</formula>
    </cfRule>
    <cfRule type="cellIs" dxfId="351" priority="404" operator="between">
      <formula>21</formula>
      <formula>40</formula>
    </cfRule>
    <cfRule type="cellIs" dxfId="350" priority="405" operator="between">
      <formula>1</formula>
      <formula>20</formula>
    </cfRule>
  </conditionalFormatting>
  <conditionalFormatting sqref="G48:G53 G35:G40 G44:G46 G55:G62">
    <cfRule type="cellIs" dxfId="349" priority="391" operator="between">
      <formula>81</formula>
      <formula>100</formula>
    </cfRule>
    <cfRule type="cellIs" dxfId="348" priority="392" operator="between">
      <formula>61</formula>
      <formula>80</formula>
    </cfRule>
    <cfRule type="cellIs" dxfId="347" priority="393" operator="between">
      <formula>41</formula>
      <formula>60</formula>
    </cfRule>
    <cfRule type="cellIs" dxfId="346" priority="394" operator="between">
      <formula>21</formula>
      <formula>40</formula>
    </cfRule>
    <cfRule type="cellIs" dxfId="345" priority="395" operator="between">
      <formula>1</formula>
      <formula>20</formula>
    </cfRule>
  </conditionalFormatting>
  <conditionalFormatting sqref="G10:G21 G23:G28 G30:G34 G73:G80">
    <cfRule type="cellIs" dxfId="344" priority="416" operator="between">
      <formula>81</formula>
      <formula>100</formula>
    </cfRule>
    <cfRule type="cellIs" dxfId="343" priority="417" operator="between">
      <formula>61</formula>
      <formula>80</formula>
    </cfRule>
    <cfRule type="cellIs" dxfId="342" priority="418" operator="between">
      <formula>41</formula>
      <formula>60</formula>
    </cfRule>
    <cfRule type="cellIs" dxfId="341" priority="419" operator="between">
      <formula>21</formula>
      <formula>40</formula>
    </cfRule>
    <cfRule type="cellIs" dxfId="340" priority="420" operator="between">
      <formula>1</formula>
      <formula>20</formula>
    </cfRule>
  </conditionalFormatting>
  <conditionalFormatting sqref="D10 D15 D19 D24 D30">
    <cfRule type="cellIs" dxfId="339" priority="461" operator="between">
      <formula>80.5</formula>
      <formula>100</formula>
    </cfRule>
    <cfRule type="cellIs" dxfId="338" priority="462" operator="between">
      <formula>60.5</formula>
      <formula>80.4</formula>
    </cfRule>
    <cfRule type="cellIs" dxfId="337" priority="463" operator="between">
      <formula>0.1</formula>
      <formula>20.4</formula>
    </cfRule>
    <cfRule type="cellIs" dxfId="336" priority="464" operator="between">
      <formula>20.5</formula>
      <formula>40.4</formula>
    </cfRule>
    <cfRule type="cellIs" dxfId="335" priority="465" operator="between">
      <formula>40.5</formula>
      <formula>60.4</formula>
    </cfRule>
  </conditionalFormatting>
  <conditionalFormatting sqref="G22">
    <cfRule type="cellIs" dxfId="334" priority="406" operator="between">
      <formula>81</formula>
      <formula>100</formula>
    </cfRule>
    <cfRule type="cellIs" dxfId="333" priority="407" operator="between">
      <formula>61</formula>
      <formula>80</formula>
    </cfRule>
    <cfRule type="cellIs" dxfId="332" priority="408" operator="between">
      <formula>41</formula>
      <formula>60</formula>
    </cfRule>
    <cfRule type="cellIs" dxfId="331" priority="409" operator="between">
      <formula>21</formula>
      <formula>40</formula>
    </cfRule>
    <cfRule type="cellIs" dxfId="330" priority="410" operator="between">
      <formula>1</formula>
      <formula>20</formula>
    </cfRule>
  </conditionalFormatting>
  <conditionalFormatting sqref="G29">
    <cfRule type="cellIs" dxfId="329" priority="396" operator="between">
      <formula>81</formula>
      <formula>100</formula>
    </cfRule>
    <cfRule type="cellIs" dxfId="328" priority="397" operator="between">
      <formula>61</formula>
      <formula>80</formula>
    </cfRule>
    <cfRule type="cellIs" dxfId="327" priority="398" operator="between">
      <formula>41</formula>
      <formula>60</formula>
    </cfRule>
    <cfRule type="cellIs" dxfId="326" priority="399" operator="between">
      <formula>21</formula>
      <formula>40</formula>
    </cfRule>
    <cfRule type="cellIs" dxfId="325" priority="400" operator="between">
      <formula>1</formula>
      <formula>20</formula>
    </cfRule>
  </conditionalFormatting>
  <conditionalFormatting sqref="D35 D49 D40">
    <cfRule type="cellIs" dxfId="324" priority="381" operator="between">
      <formula>81</formula>
      <formula>100</formula>
    </cfRule>
    <cfRule type="cellIs" dxfId="323" priority="382" operator="between">
      <formula>61</formula>
      <formula>80.99</formula>
    </cfRule>
    <cfRule type="cellIs" dxfId="322" priority="383" operator="between">
      <formula>0</formula>
      <formula>20.9</formula>
    </cfRule>
    <cfRule type="cellIs" dxfId="321" priority="384" operator="between">
      <formula>21</formula>
      <formula>40.99</formula>
    </cfRule>
    <cfRule type="cellIs" dxfId="320" priority="385" operator="between">
      <formula>41</formula>
      <formula>60.99</formula>
    </cfRule>
  </conditionalFormatting>
  <conditionalFormatting sqref="G48:G53 G35:G40 G44:G46 G55:G62">
    <cfRule type="cellIs" dxfId="319" priority="371" operator="between">
      <formula>81</formula>
      <formula>100</formula>
    </cfRule>
    <cfRule type="cellIs" dxfId="318" priority="372" operator="between">
      <formula>61</formula>
      <formula>80</formula>
    </cfRule>
    <cfRule type="cellIs" dxfId="317" priority="373" operator="between">
      <formula>41</formula>
      <formula>60</formula>
    </cfRule>
    <cfRule type="cellIs" dxfId="316" priority="374" operator="between">
      <formula>21</formula>
      <formula>40</formula>
    </cfRule>
    <cfRule type="cellIs" dxfId="315" priority="375" operator="between">
      <formula>1</formula>
      <formula>20</formula>
    </cfRule>
  </conditionalFormatting>
  <conditionalFormatting sqref="G47">
    <cfRule type="cellIs" dxfId="314" priority="366" operator="between">
      <formula>81</formula>
      <formula>100</formula>
    </cfRule>
    <cfRule type="cellIs" dxfId="313" priority="367" operator="between">
      <formula>61</formula>
      <formula>80</formula>
    </cfRule>
    <cfRule type="cellIs" dxfId="312" priority="368" operator="between">
      <formula>41</formula>
      <formula>60</formula>
    </cfRule>
    <cfRule type="cellIs" dxfId="311" priority="369" operator="between">
      <formula>21</formula>
      <formula>40</formula>
    </cfRule>
    <cfRule type="cellIs" dxfId="310" priority="370" operator="between">
      <formula>1</formula>
      <formula>20</formula>
    </cfRule>
  </conditionalFormatting>
  <conditionalFormatting sqref="G47">
    <cfRule type="cellIs" dxfId="309" priority="361" operator="between">
      <formula>81</formula>
      <formula>100</formula>
    </cfRule>
    <cfRule type="cellIs" dxfId="308" priority="362" operator="between">
      <formula>61</formula>
      <formula>80</formula>
    </cfRule>
    <cfRule type="cellIs" dxfId="307" priority="363" operator="between">
      <formula>41</formula>
      <formula>60</formula>
    </cfRule>
    <cfRule type="cellIs" dxfId="306" priority="364" operator="between">
      <formula>21</formula>
      <formula>40</formula>
    </cfRule>
    <cfRule type="cellIs" dxfId="305" priority="365" operator="between">
      <formula>1</formula>
      <formula>20</formula>
    </cfRule>
  </conditionalFormatting>
  <conditionalFormatting sqref="G54">
    <cfRule type="cellIs" dxfId="304" priority="356" operator="between">
      <formula>81</formula>
      <formula>100</formula>
    </cfRule>
    <cfRule type="cellIs" dxfId="303" priority="357" operator="between">
      <formula>61</formula>
      <formula>80</formula>
    </cfRule>
    <cfRule type="cellIs" dxfId="302" priority="358" operator="between">
      <formula>41</formula>
      <formula>60</formula>
    </cfRule>
    <cfRule type="cellIs" dxfId="301" priority="359" operator="between">
      <formula>21</formula>
      <formula>40</formula>
    </cfRule>
    <cfRule type="cellIs" dxfId="300" priority="360" operator="between">
      <formula>1</formula>
      <formula>20</formula>
    </cfRule>
  </conditionalFormatting>
  <conditionalFormatting sqref="G54">
    <cfRule type="cellIs" dxfId="299" priority="351" operator="between">
      <formula>81</formula>
      <formula>100</formula>
    </cfRule>
    <cfRule type="cellIs" dxfId="298" priority="352" operator="between">
      <formula>61</formula>
      <formula>80</formula>
    </cfRule>
    <cfRule type="cellIs" dxfId="297" priority="353" operator="between">
      <formula>41</formula>
      <formula>60</formula>
    </cfRule>
    <cfRule type="cellIs" dxfId="296" priority="354" operator="between">
      <formula>21</formula>
      <formula>40</formula>
    </cfRule>
    <cfRule type="cellIs" dxfId="295" priority="355" operator="between">
      <formula>1</formula>
      <formula>20</formula>
    </cfRule>
  </conditionalFormatting>
  <conditionalFormatting sqref="G41:G43">
    <cfRule type="cellIs" dxfId="294" priority="306" operator="between">
      <formula>81</formula>
      <formula>100</formula>
    </cfRule>
    <cfRule type="cellIs" dxfId="293" priority="307" operator="between">
      <formula>61</formula>
      <formula>80</formula>
    </cfRule>
    <cfRule type="cellIs" dxfId="292" priority="308" operator="between">
      <formula>41</formula>
      <formula>60</formula>
    </cfRule>
    <cfRule type="cellIs" dxfId="291" priority="309" operator="between">
      <formula>21</formula>
      <formula>40</formula>
    </cfRule>
    <cfRule type="cellIs" dxfId="290" priority="310" operator="between">
      <formula>1</formula>
      <formula>20</formula>
    </cfRule>
  </conditionalFormatting>
  <conditionalFormatting sqref="G41:G43">
    <cfRule type="cellIs" dxfId="289" priority="301" operator="between">
      <formula>81</formula>
      <formula>100</formula>
    </cfRule>
    <cfRule type="cellIs" dxfId="288" priority="302" operator="between">
      <formula>61</formula>
      <formula>80</formula>
    </cfRule>
    <cfRule type="cellIs" dxfId="287" priority="303" operator="between">
      <formula>41</formula>
      <formula>60</formula>
    </cfRule>
    <cfRule type="cellIs" dxfId="286" priority="304" operator="between">
      <formula>21</formula>
      <formula>40</formula>
    </cfRule>
    <cfRule type="cellIs" dxfId="285" priority="305" operator="between">
      <formula>1</formula>
      <formula>20</formula>
    </cfRule>
  </conditionalFormatting>
  <conditionalFormatting sqref="G65">
    <cfRule type="cellIs" dxfId="284" priority="276" operator="between">
      <formula>81</formula>
      <formula>100</formula>
    </cfRule>
    <cfRule type="cellIs" dxfId="283" priority="277" operator="between">
      <formula>61</formula>
      <formula>80</formula>
    </cfRule>
    <cfRule type="cellIs" dxfId="282" priority="278" operator="between">
      <formula>41</formula>
      <formula>60</formula>
    </cfRule>
    <cfRule type="cellIs" dxfId="281" priority="279" operator="between">
      <formula>21</formula>
      <formula>40</formula>
    </cfRule>
    <cfRule type="cellIs" dxfId="280" priority="280" operator="between">
      <formula>1</formula>
      <formula>20</formula>
    </cfRule>
  </conditionalFormatting>
  <conditionalFormatting sqref="G65">
    <cfRule type="cellIs" dxfId="279" priority="271" operator="between">
      <formula>81</formula>
      <formula>100</formula>
    </cfRule>
    <cfRule type="cellIs" dxfId="278" priority="272" operator="between">
      <formula>61</formula>
      <formula>80</formula>
    </cfRule>
    <cfRule type="cellIs" dxfId="277" priority="273" operator="between">
      <formula>41</formula>
      <formula>60</formula>
    </cfRule>
    <cfRule type="cellIs" dxfId="276" priority="274" operator="between">
      <formula>21</formula>
      <formula>40</formula>
    </cfRule>
    <cfRule type="cellIs" dxfId="275" priority="275" operator="between">
      <formula>1</formula>
      <formula>20</formula>
    </cfRule>
  </conditionalFormatting>
  <conditionalFormatting sqref="G63:G64">
    <cfRule type="cellIs" dxfId="274" priority="286" operator="between">
      <formula>81</formula>
      <formula>100</formula>
    </cfRule>
    <cfRule type="cellIs" dxfId="273" priority="287" operator="between">
      <formula>61</formula>
      <formula>80</formula>
    </cfRule>
    <cfRule type="cellIs" dxfId="272" priority="288" operator="between">
      <formula>41</formula>
      <formula>60</formula>
    </cfRule>
    <cfRule type="cellIs" dxfId="271" priority="289" operator="between">
      <formula>21</formula>
      <formula>40</formula>
    </cfRule>
    <cfRule type="cellIs" dxfId="270" priority="290" operator="between">
      <formula>1</formula>
      <formula>20</formula>
    </cfRule>
  </conditionalFormatting>
  <conditionalFormatting sqref="G63:G64">
    <cfRule type="cellIs" dxfId="269" priority="281" operator="between">
      <formula>81</formula>
      <formula>100</formula>
    </cfRule>
    <cfRule type="cellIs" dxfId="268" priority="282" operator="between">
      <formula>61</formula>
      <formula>80</formula>
    </cfRule>
    <cfRule type="cellIs" dxfId="267" priority="283" operator="between">
      <formula>41</formula>
      <formula>60</formula>
    </cfRule>
    <cfRule type="cellIs" dxfId="266" priority="284" operator="between">
      <formula>21</formula>
      <formula>40</formula>
    </cfRule>
    <cfRule type="cellIs" dxfId="265" priority="285" operator="between">
      <formula>1</formula>
      <formula>20</formula>
    </cfRule>
  </conditionalFormatting>
  <conditionalFormatting sqref="G67">
    <cfRule type="cellIs" dxfId="264" priority="256" operator="between">
      <formula>81</formula>
      <formula>100</formula>
    </cfRule>
    <cfRule type="cellIs" dxfId="263" priority="257" operator="between">
      <formula>61</formula>
      <formula>80</formula>
    </cfRule>
    <cfRule type="cellIs" dxfId="262" priority="258" operator="between">
      <formula>41</formula>
      <formula>60</formula>
    </cfRule>
    <cfRule type="cellIs" dxfId="261" priority="259" operator="between">
      <formula>21</formula>
      <formula>40</formula>
    </cfRule>
    <cfRule type="cellIs" dxfId="260" priority="260" operator="between">
      <formula>1</formula>
      <formula>20</formula>
    </cfRule>
  </conditionalFormatting>
  <conditionalFormatting sqref="G67">
    <cfRule type="cellIs" dxfId="259" priority="251" operator="between">
      <formula>81</formula>
      <formula>100</formula>
    </cfRule>
    <cfRule type="cellIs" dxfId="258" priority="252" operator="between">
      <formula>61</formula>
      <formula>80</formula>
    </cfRule>
    <cfRule type="cellIs" dxfId="257" priority="253" operator="between">
      <formula>41</formula>
      <formula>60</formula>
    </cfRule>
    <cfRule type="cellIs" dxfId="256" priority="254" operator="between">
      <formula>21</formula>
      <formula>40</formula>
    </cfRule>
    <cfRule type="cellIs" dxfId="255" priority="255" operator="between">
      <formula>1</formula>
      <formula>20</formula>
    </cfRule>
  </conditionalFormatting>
  <conditionalFormatting sqref="G68:G72">
    <cfRule type="cellIs" dxfId="254" priority="246" operator="between">
      <formula>81</formula>
      <formula>100</formula>
    </cfRule>
    <cfRule type="cellIs" dxfId="253" priority="247" operator="between">
      <formula>61</formula>
      <formula>80</formula>
    </cfRule>
    <cfRule type="cellIs" dxfId="252" priority="248" operator="between">
      <formula>41</formula>
      <formula>60</formula>
    </cfRule>
    <cfRule type="cellIs" dxfId="251" priority="249" operator="between">
      <formula>21</formula>
      <formula>40</formula>
    </cfRule>
    <cfRule type="cellIs" dxfId="250" priority="250" operator="between">
      <formula>1</formula>
      <formula>20</formula>
    </cfRule>
  </conditionalFormatting>
  <conditionalFormatting sqref="G68:G72">
    <cfRule type="cellIs" dxfId="249" priority="241" operator="between">
      <formula>81</formula>
      <formula>100</formula>
    </cfRule>
    <cfRule type="cellIs" dxfId="248" priority="242" operator="between">
      <formula>61</formula>
      <formula>80</formula>
    </cfRule>
    <cfRule type="cellIs" dxfId="247" priority="243" operator="between">
      <formula>41</formula>
      <formula>60</formula>
    </cfRule>
    <cfRule type="cellIs" dxfId="246" priority="244" operator="between">
      <formula>21</formula>
      <formula>40</formula>
    </cfRule>
    <cfRule type="cellIs" dxfId="245" priority="245" operator="between">
      <formula>1</formula>
      <formula>20</formula>
    </cfRule>
  </conditionalFormatting>
  <conditionalFormatting sqref="G66">
    <cfRule type="cellIs" dxfId="244" priority="266" operator="between">
      <formula>81</formula>
      <formula>100</formula>
    </cfRule>
    <cfRule type="cellIs" dxfId="243" priority="267" operator="between">
      <formula>61</formula>
      <formula>80</formula>
    </cfRule>
    <cfRule type="cellIs" dxfId="242" priority="268" operator="between">
      <formula>41</formula>
      <formula>60</formula>
    </cfRule>
    <cfRule type="cellIs" dxfId="241" priority="269" operator="between">
      <formula>21</formula>
      <formula>40</formula>
    </cfRule>
    <cfRule type="cellIs" dxfId="240" priority="270" operator="between">
      <formula>1</formula>
      <formula>20</formula>
    </cfRule>
  </conditionalFormatting>
  <conditionalFormatting sqref="G66">
    <cfRule type="cellIs" dxfId="239" priority="261" operator="between">
      <formula>81</formula>
      <formula>100</formula>
    </cfRule>
    <cfRule type="cellIs" dxfId="238" priority="262" operator="between">
      <formula>61</formula>
      <formula>80</formula>
    </cfRule>
    <cfRule type="cellIs" dxfId="237" priority="263" operator="between">
      <formula>41</formula>
      <formula>60</formula>
    </cfRule>
    <cfRule type="cellIs" dxfId="236" priority="264" operator="between">
      <formula>21</formula>
      <formula>40</formula>
    </cfRule>
    <cfRule type="cellIs" dxfId="235" priority="265" operator="between">
      <formula>1</formula>
      <formula>20</formula>
    </cfRule>
  </conditionalFormatting>
  <conditionalFormatting sqref="G81:G85">
    <cfRule type="cellIs" dxfId="234" priority="226" operator="between">
      <formula>81</formula>
      <formula>100</formula>
    </cfRule>
    <cfRule type="cellIs" dxfId="233" priority="227" operator="between">
      <formula>61</formula>
      <formula>80</formula>
    </cfRule>
    <cfRule type="cellIs" dxfId="232" priority="228" operator="between">
      <formula>41</formula>
      <formula>60</formula>
    </cfRule>
    <cfRule type="cellIs" dxfId="231" priority="229" operator="between">
      <formula>21</formula>
      <formula>40</formula>
    </cfRule>
    <cfRule type="cellIs" dxfId="230" priority="230" operator="between">
      <formula>1</formula>
      <formula>20</formula>
    </cfRule>
  </conditionalFormatting>
  <conditionalFormatting sqref="G81:G85">
    <cfRule type="cellIs" dxfId="229" priority="221" operator="between">
      <formula>81</formula>
      <formula>100</formula>
    </cfRule>
    <cfRule type="cellIs" dxfId="228" priority="222" operator="between">
      <formula>61</formula>
      <formula>80</formula>
    </cfRule>
    <cfRule type="cellIs" dxfId="227" priority="223" operator="between">
      <formula>41</formula>
      <formula>60</formula>
    </cfRule>
    <cfRule type="cellIs" dxfId="226" priority="224" operator="between">
      <formula>21</formula>
      <formula>40</formula>
    </cfRule>
    <cfRule type="cellIs" dxfId="225" priority="225" operator="between">
      <formula>1</formula>
      <formula>20</formula>
    </cfRule>
  </conditionalFormatting>
  <conditionalFormatting sqref="G86:G88">
    <cfRule type="cellIs" dxfId="224" priority="216" operator="between">
      <formula>81</formula>
      <formula>100</formula>
    </cfRule>
    <cfRule type="cellIs" dxfId="223" priority="217" operator="between">
      <formula>61</formula>
      <formula>80</formula>
    </cfRule>
    <cfRule type="cellIs" dxfId="222" priority="218" operator="between">
      <formula>41</formula>
      <formula>60</formula>
    </cfRule>
    <cfRule type="cellIs" dxfId="221" priority="219" operator="between">
      <formula>21</formula>
      <formula>40</formula>
    </cfRule>
    <cfRule type="cellIs" dxfId="220" priority="220" operator="between">
      <formula>1</formula>
      <formula>20</formula>
    </cfRule>
  </conditionalFormatting>
  <conditionalFormatting sqref="G86:G88">
    <cfRule type="cellIs" dxfId="219" priority="211" operator="between">
      <formula>81</formula>
      <formula>100</formula>
    </cfRule>
    <cfRule type="cellIs" dxfId="218" priority="212" operator="between">
      <formula>61</formula>
      <formula>80</formula>
    </cfRule>
    <cfRule type="cellIs" dxfId="217" priority="213" operator="between">
      <formula>41</formula>
      <formula>60</formula>
    </cfRule>
    <cfRule type="cellIs" dxfId="216" priority="214" operator="between">
      <formula>21</formula>
      <formula>40</formula>
    </cfRule>
    <cfRule type="cellIs" dxfId="215" priority="215" operator="between">
      <formula>1</formula>
      <formula>20</formula>
    </cfRule>
  </conditionalFormatting>
  <conditionalFormatting sqref="G89:G90">
    <cfRule type="cellIs" dxfId="214" priority="206" operator="between">
      <formula>81</formula>
      <formula>100</formula>
    </cfRule>
    <cfRule type="cellIs" dxfId="213" priority="207" operator="between">
      <formula>61</formula>
      <formula>80</formula>
    </cfRule>
    <cfRule type="cellIs" dxfId="212" priority="208" operator="between">
      <formula>41</formula>
      <formula>60</formula>
    </cfRule>
    <cfRule type="cellIs" dxfId="211" priority="209" operator="between">
      <formula>21</formula>
      <formula>40</formula>
    </cfRule>
    <cfRule type="cellIs" dxfId="210" priority="210" operator="between">
      <formula>1</formula>
      <formula>20</formula>
    </cfRule>
  </conditionalFormatting>
  <conditionalFormatting sqref="G89:G90">
    <cfRule type="cellIs" dxfId="209" priority="201" operator="between">
      <formula>81</formula>
      <formula>100</formula>
    </cfRule>
    <cfRule type="cellIs" dxfId="208" priority="202" operator="between">
      <formula>61</formula>
      <formula>80</formula>
    </cfRule>
    <cfRule type="cellIs" dxfId="207" priority="203" operator="between">
      <formula>41</formula>
      <formula>60</formula>
    </cfRule>
    <cfRule type="cellIs" dxfId="206" priority="204" operator="between">
      <formula>21</formula>
      <formula>40</formula>
    </cfRule>
    <cfRule type="cellIs" dxfId="205" priority="205" operator="between">
      <formula>1</formula>
      <formula>20</formula>
    </cfRule>
  </conditionalFormatting>
  <conditionalFormatting sqref="G95:G96">
    <cfRule type="cellIs" dxfId="204" priority="196" operator="between">
      <formula>81</formula>
      <formula>100</formula>
    </cfRule>
    <cfRule type="cellIs" dxfId="203" priority="197" operator="between">
      <formula>61</formula>
      <formula>80</formula>
    </cfRule>
    <cfRule type="cellIs" dxfId="202" priority="198" operator="between">
      <formula>41</formula>
      <formula>60</formula>
    </cfRule>
    <cfRule type="cellIs" dxfId="201" priority="199" operator="between">
      <formula>21</formula>
      <formula>40</formula>
    </cfRule>
    <cfRule type="cellIs" dxfId="200" priority="200" operator="between">
      <formula>1</formula>
      <formula>20</formula>
    </cfRule>
  </conditionalFormatting>
  <conditionalFormatting sqref="G95:G96">
    <cfRule type="cellIs" dxfId="199" priority="191" operator="between">
      <formula>81</formula>
      <formula>100</formula>
    </cfRule>
    <cfRule type="cellIs" dxfId="198" priority="192" operator="between">
      <formula>61</formula>
      <formula>80</formula>
    </cfRule>
    <cfRule type="cellIs" dxfId="197" priority="193" operator="between">
      <formula>41</formula>
      <formula>60</formula>
    </cfRule>
    <cfRule type="cellIs" dxfId="196" priority="194" operator="between">
      <formula>21</formula>
      <formula>40</formula>
    </cfRule>
    <cfRule type="cellIs" dxfId="195" priority="195" operator="between">
      <formula>1</formula>
      <formula>20</formula>
    </cfRule>
  </conditionalFormatting>
  <conditionalFormatting sqref="G91:G94">
    <cfRule type="cellIs" dxfId="194" priority="186" operator="between">
      <formula>81</formula>
      <formula>100</formula>
    </cfRule>
    <cfRule type="cellIs" dxfId="193" priority="187" operator="between">
      <formula>61</formula>
      <formula>80</formula>
    </cfRule>
    <cfRule type="cellIs" dxfId="192" priority="188" operator="between">
      <formula>41</formula>
      <formula>60</formula>
    </cfRule>
    <cfRule type="cellIs" dxfId="191" priority="189" operator="between">
      <formula>21</formula>
      <formula>40</formula>
    </cfRule>
    <cfRule type="cellIs" dxfId="190" priority="190" operator="between">
      <formula>1</formula>
      <formula>20</formula>
    </cfRule>
  </conditionalFormatting>
  <conditionalFormatting sqref="G91:G94">
    <cfRule type="cellIs" dxfId="189" priority="181" operator="between">
      <formula>81</formula>
      <formula>100</formula>
    </cfRule>
    <cfRule type="cellIs" dxfId="188" priority="182" operator="between">
      <formula>61</formula>
      <formula>80</formula>
    </cfRule>
    <cfRule type="cellIs" dxfId="187" priority="183" operator="between">
      <formula>41</formula>
      <formula>60</formula>
    </cfRule>
    <cfRule type="cellIs" dxfId="186" priority="184" operator="between">
      <formula>21</formula>
      <formula>40</formula>
    </cfRule>
    <cfRule type="cellIs" dxfId="185" priority="185" operator="between">
      <formula>1</formula>
      <formula>20</formula>
    </cfRule>
  </conditionalFormatting>
  <conditionalFormatting sqref="G100:G101">
    <cfRule type="cellIs" dxfId="184" priority="176" operator="between">
      <formula>81</formula>
      <formula>100</formula>
    </cfRule>
    <cfRule type="cellIs" dxfId="183" priority="177" operator="between">
      <formula>61</formula>
      <formula>80</formula>
    </cfRule>
    <cfRule type="cellIs" dxfId="182" priority="178" operator="between">
      <formula>41</formula>
      <formula>60</formula>
    </cfRule>
    <cfRule type="cellIs" dxfId="181" priority="179" operator="between">
      <formula>21</formula>
      <formula>40</formula>
    </cfRule>
    <cfRule type="cellIs" dxfId="180" priority="180" operator="between">
      <formula>1</formula>
      <formula>20</formula>
    </cfRule>
  </conditionalFormatting>
  <conditionalFormatting sqref="G100:G101">
    <cfRule type="cellIs" dxfId="179" priority="171" operator="between">
      <formula>81</formula>
      <formula>100</formula>
    </cfRule>
    <cfRule type="cellIs" dxfId="178" priority="172" operator="between">
      <formula>61</formula>
      <formula>80</formula>
    </cfRule>
    <cfRule type="cellIs" dxfId="177" priority="173" operator="between">
      <formula>41</formula>
      <formula>60</formula>
    </cfRule>
    <cfRule type="cellIs" dxfId="176" priority="174" operator="between">
      <formula>21</formula>
      <formula>40</formula>
    </cfRule>
    <cfRule type="cellIs" dxfId="175" priority="175" operator="between">
      <formula>1</formula>
      <formula>20</formula>
    </cfRule>
  </conditionalFormatting>
  <conditionalFormatting sqref="G97:G99">
    <cfRule type="cellIs" dxfId="174" priority="166" operator="between">
      <formula>81</formula>
      <formula>100</formula>
    </cfRule>
    <cfRule type="cellIs" dxfId="173" priority="167" operator="between">
      <formula>61</formula>
      <formula>80</formula>
    </cfRule>
    <cfRule type="cellIs" dxfId="172" priority="168" operator="between">
      <formula>41</formula>
      <formula>60</formula>
    </cfRule>
    <cfRule type="cellIs" dxfId="171" priority="169" operator="between">
      <formula>21</formula>
      <formula>40</formula>
    </cfRule>
    <cfRule type="cellIs" dxfId="170" priority="170" operator="between">
      <formula>1</formula>
      <formula>20</formula>
    </cfRule>
  </conditionalFormatting>
  <conditionalFormatting sqref="G97:G99">
    <cfRule type="cellIs" dxfId="169" priority="161" operator="between">
      <formula>81</formula>
      <formula>100</formula>
    </cfRule>
    <cfRule type="cellIs" dxfId="168" priority="162" operator="between">
      <formula>61</formula>
      <formula>80</formula>
    </cfRule>
    <cfRule type="cellIs" dxfId="167" priority="163" operator="between">
      <formula>41</formula>
      <formula>60</formula>
    </cfRule>
    <cfRule type="cellIs" dxfId="166" priority="164" operator="between">
      <formula>21</formula>
      <formula>40</formula>
    </cfRule>
    <cfRule type="cellIs" dxfId="165" priority="165" operator="between">
      <formula>1</formula>
      <formula>20</formula>
    </cfRule>
  </conditionalFormatting>
  <conditionalFormatting sqref="G105">
    <cfRule type="cellIs" dxfId="164" priority="156" operator="between">
      <formula>81</formula>
      <formula>100</formula>
    </cfRule>
    <cfRule type="cellIs" dxfId="163" priority="157" operator="between">
      <formula>61</formula>
      <formula>80</formula>
    </cfRule>
    <cfRule type="cellIs" dxfId="162" priority="158" operator="between">
      <formula>41</formula>
      <formula>60</formula>
    </cfRule>
    <cfRule type="cellIs" dxfId="161" priority="159" operator="between">
      <formula>21</formula>
      <formula>40</formula>
    </cfRule>
    <cfRule type="cellIs" dxfId="160" priority="160" operator="between">
      <formula>1</formula>
      <formula>20</formula>
    </cfRule>
  </conditionalFormatting>
  <conditionalFormatting sqref="G105">
    <cfRule type="cellIs" dxfId="159" priority="151" operator="between">
      <formula>81</formula>
      <formula>100</formula>
    </cfRule>
    <cfRule type="cellIs" dxfId="158" priority="152" operator="between">
      <formula>61</formula>
      <formula>80</formula>
    </cfRule>
    <cfRule type="cellIs" dxfId="157" priority="153" operator="between">
      <formula>41</formula>
      <formula>60</formula>
    </cfRule>
    <cfRule type="cellIs" dxfId="156" priority="154" operator="between">
      <formula>21</formula>
      <formula>40</formula>
    </cfRule>
    <cfRule type="cellIs" dxfId="155" priority="155" operator="between">
      <formula>1</formula>
      <formula>20</formula>
    </cfRule>
  </conditionalFormatting>
  <conditionalFormatting sqref="G102:G104">
    <cfRule type="cellIs" dxfId="154" priority="146" operator="between">
      <formula>81</formula>
      <formula>100</formula>
    </cfRule>
    <cfRule type="cellIs" dxfId="153" priority="147" operator="between">
      <formula>61</formula>
      <formula>80</formula>
    </cfRule>
    <cfRule type="cellIs" dxfId="152" priority="148" operator="between">
      <formula>41</formula>
      <formula>60</formula>
    </cfRule>
    <cfRule type="cellIs" dxfId="151" priority="149" operator="between">
      <formula>21</formula>
      <formula>40</formula>
    </cfRule>
    <cfRule type="cellIs" dxfId="150" priority="150" operator="between">
      <formula>1</formula>
      <formula>20</formula>
    </cfRule>
  </conditionalFormatting>
  <conditionalFormatting sqref="G102:G104">
    <cfRule type="cellIs" dxfId="149" priority="141" operator="between">
      <formula>81</formula>
      <formula>100</formula>
    </cfRule>
    <cfRule type="cellIs" dxfId="148" priority="142" operator="between">
      <formula>61</formula>
      <formula>80</formula>
    </cfRule>
    <cfRule type="cellIs" dxfId="147" priority="143" operator="between">
      <formula>41</formula>
      <formula>60</formula>
    </cfRule>
    <cfRule type="cellIs" dxfId="146" priority="144" operator="between">
      <formula>21</formula>
      <formula>40</formula>
    </cfRule>
    <cfRule type="cellIs" dxfId="145" priority="145" operator="between">
      <formula>1</formula>
      <formula>20</formula>
    </cfRule>
  </conditionalFormatting>
  <conditionalFormatting sqref="G114">
    <cfRule type="cellIs" dxfId="144" priority="136" operator="between">
      <formula>81</formula>
      <formula>100</formula>
    </cfRule>
    <cfRule type="cellIs" dxfId="143" priority="137" operator="between">
      <formula>61</formula>
      <formula>80</formula>
    </cfRule>
    <cfRule type="cellIs" dxfId="142" priority="138" operator="between">
      <formula>41</formula>
      <formula>60</formula>
    </cfRule>
    <cfRule type="cellIs" dxfId="141" priority="139" operator="between">
      <formula>21</formula>
      <formula>40</formula>
    </cfRule>
    <cfRule type="cellIs" dxfId="140" priority="140" operator="between">
      <formula>1</formula>
      <formula>20</formula>
    </cfRule>
  </conditionalFormatting>
  <conditionalFormatting sqref="G114">
    <cfRule type="cellIs" dxfId="139" priority="131" operator="between">
      <formula>81</formula>
      <formula>100</formula>
    </cfRule>
    <cfRule type="cellIs" dxfId="138" priority="132" operator="between">
      <formula>61</formula>
      <formula>80</formula>
    </cfRule>
    <cfRule type="cellIs" dxfId="137" priority="133" operator="between">
      <formula>41</formula>
      <formula>60</formula>
    </cfRule>
    <cfRule type="cellIs" dxfId="136" priority="134" operator="between">
      <formula>21</formula>
      <formula>40</formula>
    </cfRule>
    <cfRule type="cellIs" dxfId="135" priority="135" operator="between">
      <formula>1</formula>
      <formula>20</formula>
    </cfRule>
  </conditionalFormatting>
  <conditionalFormatting sqref="G111:G113">
    <cfRule type="cellIs" dxfId="134" priority="126" operator="between">
      <formula>81</formula>
      <formula>100</formula>
    </cfRule>
    <cfRule type="cellIs" dxfId="133" priority="127" operator="between">
      <formula>61</formula>
      <formula>80</formula>
    </cfRule>
    <cfRule type="cellIs" dxfId="132" priority="128" operator="between">
      <formula>41</formula>
      <formula>60</formula>
    </cfRule>
    <cfRule type="cellIs" dxfId="131" priority="129" operator="between">
      <formula>21</formula>
      <formula>40</formula>
    </cfRule>
    <cfRule type="cellIs" dxfId="130" priority="130" operator="between">
      <formula>1</formula>
      <formula>20</formula>
    </cfRule>
  </conditionalFormatting>
  <conditionalFormatting sqref="G111:G113">
    <cfRule type="cellIs" dxfId="129" priority="121" operator="between">
      <formula>81</formula>
      <formula>100</formula>
    </cfRule>
    <cfRule type="cellIs" dxfId="128" priority="122" operator="between">
      <formula>61</formula>
      <formula>80</formula>
    </cfRule>
    <cfRule type="cellIs" dxfId="127" priority="123" operator="between">
      <formula>41</formula>
      <formula>60</formula>
    </cfRule>
    <cfRule type="cellIs" dxfId="126" priority="124" operator="between">
      <formula>21</formula>
      <formula>40</formula>
    </cfRule>
    <cfRule type="cellIs" dxfId="125" priority="125" operator="between">
      <formula>1</formula>
      <formula>20</formula>
    </cfRule>
  </conditionalFormatting>
  <conditionalFormatting sqref="G128">
    <cfRule type="cellIs" dxfId="124" priority="116" operator="between">
      <formula>81</formula>
      <formula>100</formula>
    </cfRule>
    <cfRule type="cellIs" dxfId="123" priority="117" operator="between">
      <formula>61</formula>
      <formula>80</formula>
    </cfRule>
    <cfRule type="cellIs" dxfId="122" priority="118" operator="between">
      <formula>41</formula>
      <formula>60</formula>
    </cfRule>
    <cfRule type="cellIs" dxfId="121" priority="119" operator="between">
      <formula>21</formula>
      <formula>40</formula>
    </cfRule>
    <cfRule type="cellIs" dxfId="120" priority="120" operator="between">
      <formula>1</formula>
      <formula>20</formula>
    </cfRule>
  </conditionalFormatting>
  <conditionalFormatting sqref="G128">
    <cfRule type="cellIs" dxfId="119" priority="111" operator="between">
      <formula>81</formula>
      <formula>100</formula>
    </cfRule>
    <cfRule type="cellIs" dxfId="118" priority="112" operator="between">
      <formula>61</formula>
      <formula>80</formula>
    </cfRule>
    <cfRule type="cellIs" dxfId="117" priority="113" operator="between">
      <formula>41</formula>
      <formula>60</formula>
    </cfRule>
    <cfRule type="cellIs" dxfId="116" priority="114" operator="between">
      <formula>21</formula>
      <formula>40</formula>
    </cfRule>
    <cfRule type="cellIs" dxfId="115" priority="115" operator="between">
      <formula>1</formula>
      <formula>20</formula>
    </cfRule>
  </conditionalFormatting>
  <conditionalFormatting sqref="G125:G127">
    <cfRule type="cellIs" dxfId="114" priority="106" operator="between">
      <formula>81</formula>
      <formula>100</formula>
    </cfRule>
    <cfRule type="cellIs" dxfId="113" priority="107" operator="between">
      <formula>61</formula>
      <formula>80</formula>
    </cfRule>
    <cfRule type="cellIs" dxfId="112" priority="108" operator="between">
      <formula>41</formula>
      <formula>60</formula>
    </cfRule>
    <cfRule type="cellIs" dxfId="111" priority="109" operator="between">
      <formula>21</formula>
      <formula>40</formula>
    </cfRule>
    <cfRule type="cellIs" dxfId="110" priority="110" operator="between">
      <formula>1</formula>
      <formula>20</formula>
    </cfRule>
  </conditionalFormatting>
  <conditionalFormatting sqref="G125:G127">
    <cfRule type="cellIs" dxfId="109" priority="101" operator="between">
      <formula>81</formula>
      <formula>100</formula>
    </cfRule>
    <cfRule type="cellIs" dxfId="108" priority="102" operator="between">
      <formula>61</formula>
      <formula>80</formula>
    </cfRule>
    <cfRule type="cellIs" dxfId="107" priority="103" operator="between">
      <formula>41</formula>
      <formula>60</formula>
    </cfRule>
    <cfRule type="cellIs" dxfId="106" priority="104" operator="between">
      <formula>21</formula>
      <formula>40</formula>
    </cfRule>
    <cfRule type="cellIs" dxfId="105" priority="105" operator="between">
      <formula>1</formula>
      <formula>20</formula>
    </cfRule>
  </conditionalFormatting>
  <conditionalFormatting sqref="G109">
    <cfRule type="cellIs" dxfId="104" priority="96" operator="between">
      <formula>81</formula>
      <formula>100</formula>
    </cfRule>
    <cfRule type="cellIs" dxfId="103" priority="97" operator="between">
      <formula>61</formula>
      <formula>80</formula>
    </cfRule>
    <cfRule type="cellIs" dxfId="102" priority="98" operator="between">
      <formula>41</formula>
      <formula>60</formula>
    </cfRule>
    <cfRule type="cellIs" dxfId="101" priority="99" operator="between">
      <formula>21</formula>
      <formula>40</formula>
    </cfRule>
    <cfRule type="cellIs" dxfId="100" priority="100" operator="between">
      <formula>1</formula>
      <formula>20</formula>
    </cfRule>
  </conditionalFormatting>
  <conditionalFormatting sqref="G109">
    <cfRule type="cellIs" dxfId="99" priority="91" operator="between">
      <formula>81</formula>
      <formula>100</formula>
    </cfRule>
    <cfRule type="cellIs" dxfId="98" priority="92" operator="between">
      <formula>61</formula>
      <formula>80</formula>
    </cfRule>
    <cfRule type="cellIs" dxfId="97" priority="93" operator="between">
      <formula>41</formula>
      <formula>60</formula>
    </cfRule>
    <cfRule type="cellIs" dxfId="96" priority="94" operator="between">
      <formula>21</formula>
      <formula>40</formula>
    </cfRule>
    <cfRule type="cellIs" dxfId="95" priority="95" operator="between">
      <formula>1</formula>
      <formula>20</formula>
    </cfRule>
  </conditionalFormatting>
  <conditionalFormatting sqref="G106:G108">
    <cfRule type="cellIs" dxfId="94" priority="86" operator="between">
      <formula>81</formula>
      <formula>100</formula>
    </cfRule>
    <cfRule type="cellIs" dxfId="93" priority="87" operator="between">
      <formula>61</formula>
      <formula>80</formula>
    </cfRule>
    <cfRule type="cellIs" dxfId="92" priority="88" operator="between">
      <formula>41</formula>
      <formula>60</formula>
    </cfRule>
    <cfRule type="cellIs" dxfId="91" priority="89" operator="between">
      <formula>21</formula>
      <formula>40</formula>
    </cfRule>
    <cfRule type="cellIs" dxfId="90" priority="90" operator="between">
      <formula>1</formula>
      <formula>20</formula>
    </cfRule>
  </conditionalFormatting>
  <conditionalFormatting sqref="G106:G108">
    <cfRule type="cellIs" dxfId="89" priority="81" operator="between">
      <formula>81</formula>
      <formula>100</formula>
    </cfRule>
    <cfRule type="cellIs" dxfId="88" priority="82" operator="between">
      <formula>61</formula>
      <formula>80</formula>
    </cfRule>
    <cfRule type="cellIs" dxfId="87" priority="83" operator="between">
      <formula>41</formula>
      <formula>60</formula>
    </cfRule>
    <cfRule type="cellIs" dxfId="86" priority="84" operator="between">
      <formula>21</formula>
      <formula>40</formula>
    </cfRule>
    <cfRule type="cellIs" dxfId="85" priority="85" operator="between">
      <formula>1</formula>
      <formula>20</formula>
    </cfRule>
  </conditionalFormatting>
  <conditionalFormatting sqref="G118">
    <cfRule type="cellIs" dxfId="84" priority="76" operator="between">
      <formula>81</formula>
      <formula>100</formula>
    </cfRule>
    <cfRule type="cellIs" dxfId="83" priority="77" operator="between">
      <formula>61</formula>
      <formula>80</formula>
    </cfRule>
    <cfRule type="cellIs" dxfId="82" priority="78" operator="between">
      <formula>41</formula>
      <formula>60</formula>
    </cfRule>
    <cfRule type="cellIs" dxfId="81" priority="79" operator="between">
      <formula>21</formula>
      <formula>40</formula>
    </cfRule>
    <cfRule type="cellIs" dxfId="80" priority="80" operator="between">
      <formula>1</formula>
      <formula>20</formula>
    </cfRule>
  </conditionalFormatting>
  <conditionalFormatting sqref="G118">
    <cfRule type="cellIs" dxfId="79" priority="71" operator="between">
      <formula>81</formula>
      <formula>100</formula>
    </cfRule>
    <cfRule type="cellIs" dxfId="78" priority="72" operator="between">
      <formula>61</formula>
      <formula>80</formula>
    </cfRule>
    <cfRule type="cellIs" dxfId="77" priority="73" operator="between">
      <formula>41</formula>
      <formula>60</formula>
    </cfRule>
    <cfRule type="cellIs" dxfId="76" priority="74" operator="between">
      <formula>21</formula>
      <formula>40</formula>
    </cfRule>
    <cfRule type="cellIs" dxfId="75" priority="75" operator="between">
      <formula>1</formula>
      <formula>20</formula>
    </cfRule>
  </conditionalFormatting>
  <conditionalFormatting sqref="G115:G117">
    <cfRule type="cellIs" dxfId="74" priority="66" operator="between">
      <formula>81</formula>
      <formula>100</formula>
    </cfRule>
    <cfRule type="cellIs" dxfId="73" priority="67" operator="between">
      <formula>61</formula>
      <formula>80</formula>
    </cfRule>
    <cfRule type="cellIs" dxfId="72" priority="68" operator="between">
      <formula>41</formula>
      <formula>60</formula>
    </cfRule>
    <cfRule type="cellIs" dxfId="71" priority="69" operator="between">
      <formula>21</formula>
      <formula>40</formula>
    </cfRule>
    <cfRule type="cellIs" dxfId="70" priority="70" operator="between">
      <formula>1</formula>
      <formula>20</formula>
    </cfRule>
  </conditionalFormatting>
  <conditionalFormatting sqref="G115:G117">
    <cfRule type="cellIs" dxfId="69" priority="61" operator="between">
      <formula>81</formula>
      <formula>100</formula>
    </cfRule>
    <cfRule type="cellIs" dxfId="68" priority="62" operator="between">
      <formula>61</formula>
      <formula>80</formula>
    </cfRule>
    <cfRule type="cellIs" dxfId="67" priority="63" operator="between">
      <formula>41</formula>
      <formula>60</formula>
    </cfRule>
    <cfRule type="cellIs" dxfId="66" priority="64" operator="between">
      <formula>21</formula>
      <formula>40</formula>
    </cfRule>
    <cfRule type="cellIs" dxfId="65" priority="65" operator="between">
      <formula>1</formula>
      <formula>20</formula>
    </cfRule>
  </conditionalFormatting>
  <conditionalFormatting sqref="G121:G123">
    <cfRule type="cellIs" dxfId="64" priority="46" operator="between">
      <formula>81</formula>
      <formula>100</formula>
    </cfRule>
    <cfRule type="cellIs" dxfId="63" priority="47" operator="between">
      <formula>61</formula>
      <formula>80</formula>
    </cfRule>
    <cfRule type="cellIs" dxfId="62" priority="48" operator="between">
      <formula>41</formula>
      <formula>60</formula>
    </cfRule>
    <cfRule type="cellIs" dxfId="61" priority="49" operator="between">
      <formula>21</formula>
      <formula>40</formula>
    </cfRule>
    <cfRule type="cellIs" dxfId="60" priority="50" operator="between">
      <formula>1</formula>
      <formula>20</formula>
    </cfRule>
  </conditionalFormatting>
  <conditionalFormatting sqref="G121:G123">
    <cfRule type="cellIs" dxfId="59" priority="41" operator="between">
      <formula>81</formula>
      <formula>100</formula>
    </cfRule>
    <cfRule type="cellIs" dxfId="58" priority="42" operator="between">
      <formula>61</formula>
      <formula>80</formula>
    </cfRule>
    <cfRule type="cellIs" dxfId="57" priority="43" operator="between">
      <formula>41</formula>
      <formula>60</formula>
    </cfRule>
    <cfRule type="cellIs" dxfId="56" priority="44" operator="between">
      <formula>21</formula>
      <formula>40</formula>
    </cfRule>
    <cfRule type="cellIs" dxfId="55" priority="45" operator="between">
      <formula>1</formula>
      <formula>20</formula>
    </cfRule>
  </conditionalFormatting>
  <conditionalFormatting sqref="G110">
    <cfRule type="cellIs" dxfId="54" priority="36" operator="between">
      <formula>81</formula>
      <formula>100</formula>
    </cfRule>
    <cfRule type="cellIs" dxfId="53" priority="37" operator="between">
      <formula>61</formula>
      <formula>80</formula>
    </cfRule>
    <cfRule type="cellIs" dxfId="52" priority="38" operator="between">
      <formula>41</formula>
      <formula>60</formula>
    </cfRule>
    <cfRule type="cellIs" dxfId="51" priority="39" operator="between">
      <formula>21</formula>
      <formula>40</formula>
    </cfRule>
    <cfRule type="cellIs" dxfId="50" priority="40" operator="between">
      <formula>1</formula>
      <formula>20</formula>
    </cfRule>
  </conditionalFormatting>
  <conditionalFormatting sqref="G110">
    <cfRule type="cellIs" dxfId="49" priority="31" operator="between">
      <formula>81</formula>
      <formula>100</formula>
    </cfRule>
    <cfRule type="cellIs" dxfId="48" priority="32" operator="between">
      <formula>61</formula>
      <formula>80</formula>
    </cfRule>
    <cfRule type="cellIs" dxfId="47" priority="33" operator="between">
      <formula>41</formula>
      <formula>60</formula>
    </cfRule>
    <cfRule type="cellIs" dxfId="46" priority="34" operator="between">
      <formula>21</formula>
      <formula>40</formula>
    </cfRule>
    <cfRule type="cellIs" dxfId="45" priority="35" operator="between">
      <formula>1</formula>
      <formula>20</formula>
    </cfRule>
  </conditionalFormatting>
  <conditionalFormatting sqref="G120">
    <cfRule type="cellIs" dxfId="44" priority="26" operator="between">
      <formula>81</formula>
      <formula>100</formula>
    </cfRule>
    <cfRule type="cellIs" dxfId="43" priority="27" operator="between">
      <formula>61</formula>
      <formula>80</formula>
    </cfRule>
    <cfRule type="cellIs" dxfId="42" priority="28" operator="between">
      <formula>41</formula>
      <formula>60</formula>
    </cfRule>
    <cfRule type="cellIs" dxfId="41" priority="29" operator="between">
      <formula>21</formula>
      <formula>40</formula>
    </cfRule>
    <cfRule type="cellIs" dxfId="40" priority="30" operator="between">
      <formula>1</formula>
      <formula>20</formula>
    </cfRule>
  </conditionalFormatting>
  <conditionalFormatting sqref="G120">
    <cfRule type="cellIs" dxfId="39" priority="21" operator="between">
      <formula>81</formula>
      <formula>100</formula>
    </cfRule>
    <cfRule type="cellIs" dxfId="38" priority="22" operator="between">
      <formula>61</formula>
      <formula>80</formula>
    </cfRule>
    <cfRule type="cellIs" dxfId="37" priority="23" operator="between">
      <formula>41</formula>
      <formula>60</formula>
    </cfRule>
    <cfRule type="cellIs" dxfId="36" priority="24" operator="between">
      <formula>21</formula>
      <formula>40</formula>
    </cfRule>
    <cfRule type="cellIs" dxfId="35" priority="25" operator="between">
      <formula>1</formula>
      <formula>20</formula>
    </cfRule>
  </conditionalFormatting>
  <conditionalFormatting sqref="G119">
    <cfRule type="cellIs" dxfId="34" priority="16" operator="between">
      <formula>81</formula>
      <formula>100</formula>
    </cfRule>
    <cfRule type="cellIs" dxfId="33" priority="17" operator="between">
      <formula>61</formula>
      <formula>80</formula>
    </cfRule>
    <cfRule type="cellIs" dxfId="32" priority="18" operator="between">
      <formula>41</formula>
      <formula>60</formula>
    </cfRule>
    <cfRule type="cellIs" dxfId="31" priority="19" operator="between">
      <formula>21</formula>
      <formula>40</formula>
    </cfRule>
    <cfRule type="cellIs" dxfId="30" priority="20" operator="between">
      <formula>1</formula>
      <formula>20</formula>
    </cfRule>
  </conditionalFormatting>
  <conditionalFormatting sqref="G119">
    <cfRule type="cellIs" dxfId="29" priority="11" operator="between">
      <formula>81</formula>
      <formula>100</formula>
    </cfRule>
    <cfRule type="cellIs" dxfId="28" priority="12" operator="between">
      <formula>61</formula>
      <formula>80</formula>
    </cfRule>
    <cfRule type="cellIs" dxfId="27" priority="13" operator="between">
      <formula>41</formula>
      <formula>60</formula>
    </cfRule>
    <cfRule type="cellIs" dxfId="26" priority="14" operator="between">
      <formula>21</formula>
      <formula>40</formula>
    </cfRule>
    <cfRule type="cellIs" dxfId="25" priority="15" operator="between">
      <formula>1</formula>
      <formula>20</formula>
    </cfRule>
  </conditionalFormatting>
  <conditionalFormatting sqref="G124">
    <cfRule type="cellIs" dxfId="24" priority="6" operator="between">
      <formula>81</formula>
      <formula>100</formula>
    </cfRule>
    <cfRule type="cellIs" dxfId="23" priority="7" operator="between">
      <formula>61</formula>
      <formula>80</formula>
    </cfRule>
    <cfRule type="cellIs" dxfId="22" priority="8" operator="between">
      <formula>41</formula>
      <formula>60</formula>
    </cfRule>
    <cfRule type="cellIs" dxfId="21" priority="9" operator="between">
      <formula>21</formula>
      <formula>40</formula>
    </cfRule>
    <cfRule type="cellIs" dxfId="20" priority="10" operator="between">
      <formula>1</formula>
      <formula>20</formula>
    </cfRule>
  </conditionalFormatting>
  <conditionalFormatting sqref="G10:G128">
    <cfRule type="cellIs" dxfId="19" priority="1" operator="between">
      <formula>81</formula>
      <formula>100</formula>
    </cfRule>
    <cfRule type="cellIs" dxfId="18" priority="2" operator="between">
      <formula>61</formula>
      <formula>80</formula>
    </cfRule>
    <cfRule type="cellIs" dxfId="17" priority="3" operator="between">
      <formula>41</formula>
      <formula>60</formula>
    </cfRule>
    <cfRule type="cellIs" dxfId="16" priority="4" operator="between">
      <formula>21</formula>
      <formula>40</formula>
    </cfRule>
    <cfRule type="cellIs" dxfId="15" priority="5" operator="between">
      <formula>1</formula>
      <formula>20</formula>
    </cfRule>
  </conditionalFormatting>
  <conditionalFormatting sqref="D10:D128">
    <cfRule type="cellIs" dxfId="14" priority="376" operator="between">
      <formula>80.5</formula>
      <formula>100</formula>
    </cfRule>
    <cfRule type="cellIs" dxfId="13" priority="377" operator="between">
      <formula>60.5</formula>
      <formula>80.4</formula>
    </cfRule>
    <cfRule type="cellIs" dxfId="12" priority="378" operator="between">
      <formula>0.1</formula>
      <formula>20.4</formula>
    </cfRule>
    <cfRule type="cellIs" dxfId="11" priority="379" operator="between">
      <formula>20.5</formula>
      <formula>40.4</formula>
    </cfRule>
    <cfRule type="cellIs" dxfId="10" priority="380" operator="between">
      <formula>40.5</formula>
      <formula>60.4</formula>
    </cfRule>
  </conditionalFormatting>
  <conditionalFormatting sqref="B10:B128">
    <cfRule type="cellIs" dxfId="9" priority="386" operator="between">
      <formula>80.4</formula>
      <formula>100</formula>
    </cfRule>
    <cfRule type="cellIs" dxfId="8" priority="387" operator="between">
      <formula>60.5</formula>
      <formula>80.4</formula>
    </cfRule>
    <cfRule type="cellIs" dxfId="7" priority="388" operator="between">
      <formula>40.5</formula>
      <formula>60.4</formula>
    </cfRule>
    <cfRule type="cellIs" dxfId="6" priority="389" operator="between">
      <formula>20.5</formula>
      <formula>40.4</formula>
    </cfRule>
    <cfRule type="cellIs" dxfId="5" priority="390" operator="between">
      <formula>0.1</formula>
      <formula>20.4</formula>
    </cfRule>
  </conditionalFormatting>
  <dataValidations count="4">
    <dataValidation type="whole" allowBlank="1" showInputMessage="1" showErrorMessage="1" error="ERROR. VALOR NO ACEPTADO" sqref="G10:G128">
      <formula1>0</formula1>
      <formula2>100</formula2>
    </dataValidation>
    <dataValidation type="whole" operator="equal" allowBlank="1" showInputMessage="1" showErrorMessage="1" error="ERROR. NO DEBE DILIGENCIAR ESTAS CELDAS" sqref="D10:D128">
      <formula1>99999999999999900000</formula1>
    </dataValidation>
    <dataValidation type="whole" operator="equal" allowBlank="1" showInputMessage="1" showErrorMessage="1" error="ERROR. NO DEBE DILIGENCIAR ESTAS CELDAS_x000a_" sqref="B10:B129">
      <formula1>99999999999999900000</formula1>
    </dataValidation>
    <dataValidation type="whole" operator="equal" allowBlank="1" showInputMessage="1" showErrorMessage="1" error="ERROR. NO DEBE DILIGENCIAR ESTA CELDA" sqref="E6:J6">
      <formula1>9999999998</formula1>
    </dataValidation>
  </dataValidations>
  <hyperlinks>
    <hyperlink ref="I87" r:id="rId1" display="\\10.216.160.201\calidad\2. PROCESO DE GESTIÓN DE COMUNICACIONES\PROCEDIMIENTOS\208-COM-Pr-05 COMUNICACIÓN ESTRATÉGICA Y ORGANIZACIONAL"/>
    <hyperlink ref="I14" r:id="rId2" display="\\10.216.160.201\calidad\19. CONSOLIDADO MAPAS DE RIESGO\MATRIZ DE RIESGOS - PAAC\2019_x000a__x000a_Memorando 2019IE1245 de 12 de febrero - 2019."/>
    <hyperlink ref="I21" r:id="rId3" display="\\10.216.160.201\Oficial\2018\COMITE DIRECTIVO_x000a__x000a_"/>
    <hyperlink ref="I28" r:id="rId4"/>
    <hyperlink ref="I35" r:id="rId5" display="\\10.216.160.201\calidad\19. CONSOLIDADO MAPAS DE RIESGO\MATRIZ DE RIESGOS - PAAC\2019"/>
    <hyperlink ref="I42" r:id="rId6"/>
    <hyperlink ref="I100" r:id="rId7"/>
    <hyperlink ref="I101" r:id="rId8"/>
    <hyperlink ref="I79" display="\\10.216.160.201\calidad\19. CONSOLIDADO MAPAS DE RIESGO\MATRIZ DE RIESGOS - PAAC\2018\MATRIZ DE RIESGOS - PAAC - 2018_x000a__x000a_Reporte de requerimientos de soporte atendidos en un periodo de tiempo, generado a través de la herramienta Spicework_x000a__x000a__x000a__x000a__x000a__x000a__x000a__x000a__x000a__x000a__x000a__x000a__x000a__x000a__x000a__x000a__x000a__x000a_"/>
    <hyperlink ref="I22" r:id="rId9"/>
    <hyperlink ref="I31" r:id="rId10"/>
    <hyperlink ref="I33" r:id="rId11" display="\\10.216.160.201\control interno\2018\1. 068 AUDITORÍAS\068.1 INTERNAS_x000a__x000a_"/>
    <hyperlink ref="I43" r:id="rId12"/>
    <hyperlink ref="I58" r:id="rId13"/>
    <hyperlink ref="I59" r:id="rId14"/>
    <hyperlink ref="I71" r:id="rId15"/>
    <hyperlink ref="I81" r:id="rId16"/>
    <hyperlink ref="I82" r:id="rId17"/>
    <hyperlink ref="I83" r:id="rId18"/>
    <hyperlink ref="I106" r:id="rId19"/>
    <hyperlink ref="I107" r:id="rId20"/>
    <hyperlink ref="I109" r:id="rId21"/>
    <hyperlink ref="I110" r:id="rId22"/>
    <hyperlink ref="I116" r:id="rId23"/>
    <hyperlink ref="I117" r:id="rId24"/>
    <hyperlink ref="I125" r:id="rId25"/>
    <hyperlink ref="I126" r:id="rId26"/>
    <hyperlink ref="I127" r:id="rId27"/>
  </hyperlinks>
  <printOptions horizontalCentered="1"/>
  <pageMargins left="0.19685039370078741" right="0.19685039370078741" top="0.19685039370078741" bottom="0.19685039370078741" header="0.19685039370078741" footer="0.19685039370078741"/>
  <pageSetup scale="43" fitToHeight="0" pageOrder="overThenDown" orientation="landscape" horizontalDpi="4294967295" verticalDpi="4294967295" r:id="rId28"/>
  <headerFooter>
    <oddFooter>&amp;R&amp;"Arial,Normal"&amp;7Página &amp;P de &amp;N</oddFooter>
  </headerFooter>
  <ignoredErrors>
    <ignoredError sqref="D10:D128 B10:B129" formulaRange="1"/>
  </ignoredErrors>
  <drawing r:id="rId29"/>
  <legacyDrawing r:id="rId3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0"/>
  <sheetViews>
    <sheetView showGridLines="0" topLeftCell="A22" zoomScale="80" zoomScaleNormal="80" workbookViewId="0">
      <selection activeCell="D165" sqref="D165"/>
    </sheetView>
  </sheetViews>
  <sheetFormatPr baseColWidth="10" defaultColWidth="0" defaultRowHeight="14.25" zeroHeight="1" x14ac:dyDescent="0.2"/>
  <cols>
    <col min="1" max="1" width="0.85546875" style="36" customWidth="1"/>
    <col min="2" max="2" width="1.7109375" style="36" customWidth="1"/>
    <col min="3" max="20" width="11.42578125" style="36" customWidth="1"/>
    <col min="21" max="21" width="1" style="36" customWidth="1"/>
    <col min="22" max="22" width="0.5703125" style="36" customWidth="1"/>
    <col min="23" max="16384" width="11.42578125" style="36" hidden="1"/>
  </cols>
  <sheetData>
    <row r="1" spans="2:21" ht="8.25" customHeight="1" thickBot="1" x14ac:dyDescent="0.25"/>
    <row r="2" spans="2:21" ht="104.25" customHeight="1" x14ac:dyDescent="0.2">
      <c r="B2" s="33"/>
      <c r="C2" s="34"/>
      <c r="D2" s="34"/>
      <c r="E2" s="34"/>
      <c r="F2" s="34"/>
      <c r="G2" s="34"/>
      <c r="H2" s="34"/>
      <c r="I2" s="34"/>
      <c r="J2" s="34"/>
      <c r="K2" s="34"/>
      <c r="L2" s="34"/>
      <c r="M2" s="34"/>
      <c r="N2" s="34"/>
      <c r="O2" s="34"/>
      <c r="P2" s="34"/>
      <c r="Q2" s="34"/>
      <c r="R2" s="34"/>
      <c r="S2" s="34"/>
      <c r="T2" s="34"/>
      <c r="U2" s="35"/>
    </row>
    <row r="3" spans="2:21" ht="30" customHeight="1" x14ac:dyDescent="0.2">
      <c r="B3" s="37"/>
      <c r="C3" s="155" t="s">
        <v>45</v>
      </c>
      <c r="D3" s="155"/>
      <c r="E3" s="155"/>
      <c r="F3" s="155"/>
      <c r="G3" s="155"/>
      <c r="H3" s="155"/>
      <c r="I3" s="155"/>
      <c r="J3" s="155"/>
      <c r="K3" s="155"/>
      <c r="L3" s="155"/>
      <c r="M3" s="155"/>
      <c r="N3" s="155"/>
      <c r="O3" s="155"/>
      <c r="P3" s="155"/>
      <c r="Q3" s="155"/>
      <c r="R3" s="155"/>
      <c r="S3" s="155"/>
      <c r="T3" s="155"/>
      <c r="U3" s="38"/>
    </row>
    <row r="4" spans="2:21" ht="6.75" customHeight="1" x14ac:dyDescent="0.2">
      <c r="B4" s="37"/>
      <c r="C4" s="39"/>
      <c r="D4" s="39"/>
      <c r="E4" s="39"/>
      <c r="F4" s="39"/>
      <c r="G4" s="39"/>
      <c r="H4" s="39"/>
      <c r="I4" s="39"/>
      <c r="J4" s="39"/>
      <c r="K4" s="39"/>
      <c r="L4" s="39"/>
      <c r="M4" s="39"/>
      <c r="N4" s="39"/>
      <c r="O4" s="39"/>
      <c r="P4" s="39"/>
      <c r="Q4" s="39"/>
      <c r="R4" s="39"/>
      <c r="S4" s="39"/>
      <c r="T4" s="39"/>
      <c r="U4" s="38"/>
    </row>
    <row r="5" spans="2:21" x14ac:dyDescent="0.2">
      <c r="B5" s="37"/>
      <c r="C5" s="39"/>
      <c r="D5" s="39"/>
      <c r="E5" s="39"/>
      <c r="F5" s="39"/>
      <c r="G5" s="39"/>
      <c r="H5" s="39"/>
      <c r="I5" s="39"/>
      <c r="J5" s="39"/>
      <c r="K5" s="39"/>
      <c r="L5" s="39"/>
      <c r="M5" s="39"/>
      <c r="N5" s="39"/>
      <c r="O5" s="39"/>
      <c r="P5" s="39"/>
      <c r="Q5" s="39"/>
      <c r="R5" s="39"/>
      <c r="S5" s="39"/>
      <c r="T5" s="39"/>
      <c r="U5" s="38"/>
    </row>
    <row r="6" spans="2:21" ht="18" customHeight="1" x14ac:dyDescent="0.25">
      <c r="B6" s="37"/>
      <c r="C6" s="153" t="s">
        <v>35</v>
      </c>
      <c r="D6" s="76"/>
      <c r="E6" s="77"/>
      <c r="F6" s="77"/>
      <c r="G6" s="77"/>
      <c r="H6" s="77"/>
      <c r="I6" s="76"/>
      <c r="J6" s="76"/>
      <c r="K6" s="76"/>
      <c r="L6" s="77"/>
      <c r="M6" s="77"/>
      <c r="N6" s="77"/>
      <c r="O6" s="77"/>
      <c r="P6" s="77"/>
      <c r="Q6" s="77"/>
      <c r="R6" s="77"/>
      <c r="S6" s="77"/>
      <c r="T6" s="77"/>
      <c r="U6" s="38"/>
    </row>
    <row r="7" spans="2:21" x14ac:dyDescent="0.2">
      <c r="B7" s="37"/>
      <c r="E7" s="39"/>
      <c r="F7" s="39"/>
      <c r="G7" s="39"/>
      <c r="H7" s="39"/>
      <c r="L7" s="39"/>
      <c r="M7" s="39"/>
      <c r="N7" s="39"/>
      <c r="O7" s="39"/>
      <c r="P7" s="39"/>
      <c r="Q7" s="39"/>
      <c r="R7" s="39"/>
      <c r="S7" s="39"/>
      <c r="T7" s="39"/>
      <c r="U7" s="38"/>
    </row>
    <row r="8" spans="2:21" x14ac:dyDescent="0.2">
      <c r="B8" s="37"/>
      <c r="E8" s="39"/>
      <c r="F8" s="39"/>
      <c r="G8" s="39"/>
      <c r="H8" s="39"/>
      <c r="L8" s="39"/>
      <c r="M8" s="39"/>
      <c r="N8" s="39"/>
      <c r="O8" s="39"/>
      <c r="P8" s="39"/>
      <c r="Q8" s="39"/>
      <c r="R8" s="39"/>
      <c r="S8" s="39"/>
      <c r="T8" s="39"/>
      <c r="U8" s="38"/>
    </row>
    <row r="9" spans="2:21" x14ac:dyDescent="0.2">
      <c r="B9" s="37"/>
      <c r="E9" s="39"/>
      <c r="F9" s="39"/>
      <c r="G9" s="39"/>
      <c r="H9" s="39"/>
      <c r="I9" s="39"/>
      <c r="L9" s="39"/>
      <c r="M9" s="39"/>
      <c r="N9" s="39"/>
      <c r="O9" s="39"/>
      <c r="P9" s="39"/>
      <c r="Q9" s="39"/>
      <c r="R9" s="39"/>
      <c r="S9" s="39"/>
      <c r="T9" s="39"/>
      <c r="U9" s="38"/>
    </row>
    <row r="10" spans="2:21" x14ac:dyDescent="0.2">
      <c r="B10" s="37"/>
      <c r="C10" s="39"/>
      <c r="D10" s="39"/>
      <c r="E10" s="39"/>
      <c r="F10" s="39"/>
      <c r="G10" s="39"/>
      <c r="H10" s="39"/>
      <c r="J10" s="39"/>
      <c r="K10" s="39"/>
      <c r="L10" s="39"/>
      <c r="M10" s="39"/>
      <c r="N10" s="39"/>
      <c r="O10" s="39"/>
      <c r="P10" s="39"/>
      <c r="Q10" s="39"/>
      <c r="R10" s="39"/>
      <c r="S10" s="39"/>
      <c r="T10" s="39"/>
      <c r="U10" s="38"/>
    </row>
    <row r="11" spans="2:21" x14ac:dyDescent="0.2">
      <c r="B11" s="37"/>
      <c r="C11" s="39"/>
      <c r="D11" s="39"/>
      <c r="E11" s="39"/>
      <c r="F11" s="39"/>
      <c r="G11" s="39"/>
      <c r="H11" s="39"/>
      <c r="I11" s="39"/>
      <c r="J11" s="39" t="s">
        <v>12</v>
      </c>
      <c r="K11" s="39" t="s">
        <v>11</v>
      </c>
      <c r="L11" s="39"/>
      <c r="M11" s="39"/>
      <c r="N11" s="39"/>
      <c r="O11" s="39"/>
      <c r="P11" s="39"/>
      <c r="Q11" s="39"/>
      <c r="R11" s="39"/>
      <c r="S11" s="39"/>
      <c r="T11" s="39"/>
      <c r="U11" s="38"/>
    </row>
    <row r="12" spans="2:21" x14ac:dyDescent="0.2">
      <c r="B12" s="37"/>
      <c r="C12" s="39"/>
      <c r="D12" s="39"/>
      <c r="E12" s="39"/>
      <c r="F12" s="39"/>
      <c r="G12" s="39"/>
      <c r="H12" s="39"/>
      <c r="I12" s="39" t="str">
        <f>Inicio!C4</f>
        <v>POLÍTICA CONTROL INTERNO</v>
      </c>
      <c r="J12" s="39">
        <v>100</v>
      </c>
      <c r="K12" s="40">
        <f>+Autodiagnóstico!E6</f>
        <v>82.731092436974791</v>
      </c>
      <c r="L12" s="39"/>
      <c r="M12" s="39"/>
      <c r="N12" s="39"/>
      <c r="O12" s="39"/>
      <c r="P12" s="39"/>
      <c r="Q12" s="39"/>
      <c r="R12" s="39"/>
      <c r="S12" s="39"/>
      <c r="T12" s="39"/>
      <c r="U12" s="38"/>
    </row>
    <row r="13" spans="2:21" x14ac:dyDescent="0.2">
      <c r="B13" s="37"/>
      <c r="C13" s="39"/>
      <c r="D13" s="39"/>
      <c r="E13" s="39"/>
      <c r="F13" s="39"/>
      <c r="G13" s="39"/>
      <c r="H13" s="39"/>
      <c r="I13" s="39"/>
      <c r="K13" s="39"/>
      <c r="L13" s="39"/>
      <c r="M13" s="39"/>
      <c r="N13" s="39"/>
      <c r="O13" s="39"/>
      <c r="P13" s="39"/>
      <c r="Q13" s="39"/>
      <c r="R13" s="39"/>
      <c r="S13" s="39"/>
      <c r="T13" s="39"/>
      <c r="U13" s="38"/>
    </row>
    <row r="14" spans="2:21" x14ac:dyDescent="0.2">
      <c r="B14" s="37"/>
      <c r="C14" s="39"/>
      <c r="D14" s="39"/>
      <c r="E14" s="39"/>
      <c r="F14" s="39"/>
      <c r="G14" s="39"/>
      <c r="H14" s="39"/>
      <c r="I14" s="39"/>
      <c r="J14" s="39"/>
      <c r="K14" s="39"/>
      <c r="L14" s="39"/>
      <c r="M14" s="39"/>
      <c r="N14" s="39"/>
      <c r="O14" s="39"/>
      <c r="P14" s="39"/>
      <c r="Q14" s="39"/>
      <c r="R14" s="39"/>
      <c r="S14" s="39"/>
      <c r="T14" s="39"/>
      <c r="U14" s="38"/>
    </row>
    <row r="15" spans="2:21" x14ac:dyDescent="0.2">
      <c r="B15" s="37"/>
      <c r="C15" s="39"/>
      <c r="D15" s="39"/>
      <c r="E15" s="39"/>
      <c r="F15" s="39"/>
      <c r="G15" s="39"/>
      <c r="H15" s="39"/>
      <c r="I15" s="39"/>
      <c r="J15" s="39"/>
      <c r="K15" s="39"/>
      <c r="L15" s="39"/>
      <c r="M15" s="39"/>
      <c r="N15" s="39"/>
      <c r="O15" s="39"/>
      <c r="P15" s="39"/>
      <c r="Q15" s="39"/>
      <c r="R15" s="39"/>
      <c r="S15" s="39"/>
      <c r="T15" s="39"/>
      <c r="U15" s="38"/>
    </row>
    <row r="16" spans="2:21" x14ac:dyDescent="0.2">
      <c r="B16" s="37"/>
      <c r="C16" s="39"/>
      <c r="D16" s="39"/>
      <c r="E16" s="39"/>
      <c r="F16" s="39"/>
      <c r="G16" s="39"/>
      <c r="H16" s="39"/>
      <c r="I16" s="39"/>
      <c r="J16" s="39"/>
      <c r="K16" s="39"/>
      <c r="L16" s="39"/>
      <c r="M16" s="39"/>
      <c r="N16" s="39"/>
      <c r="O16" s="39"/>
      <c r="P16" s="39"/>
      <c r="Q16" s="39"/>
      <c r="R16" s="39"/>
      <c r="S16" s="39"/>
      <c r="T16" s="39"/>
      <c r="U16" s="38"/>
    </row>
    <row r="17" spans="2:21" x14ac:dyDescent="0.2">
      <c r="B17" s="37"/>
      <c r="C17" s="39"/>
      <c r="D17" s="39"/>
      <c r="E17" s="39"/>
      <c r="F17" s="39"/>
      <c r="G17" s="39"/>
      <c r="H17" s="39"/>
      <c r="I17" s="39"/>
      <c r="J17" s="39"/>
      <c r="K17" s="39"/>
      <c r="L17" s="39"/>
      <c r="M17" s="39"/>
      <c r="N17" s="39"/>
      <c r="O17" s="39"/>
      <c r="P17" s="39"/>
      <c r="Q17" s="39"/>
      <c r="R17" s="39"/>
      <c r="S17" s="39"/>
      <c r="T17" s="39"/>
      <c r="U17" s="38"/>
    </row>
    <row r="18" spans="2:21" x14ac:dyDescent="0.2">
      <c r="B18" s="37"/>
      <c r="C18" s="39"/>
      <c r="D18" s="39"/>
      <c r="E18" s="39"/>
      <c r="F18" s="39"/>
      <c r="G18" s="39"/>
      <c r="H18" s="39"/>
      <c r="I18" s="39"/>
      <c r="J18" s="39"/>
      <c r="K18" s="39"/>
      <c r="L18" s="39"/>
      <c r="M18" s="39"/>
      <c r="N18" s="39"/>
      <c r="O18" s="39"/>
      <c r="P18" s="39"/>
      <c r="Q18" s="39"/>
      <c r="R18" s="39"/>
      <c r="S18" s="39"/>
      <c r="T18" s="39"/>
      <c r="U18" s="38"/>
    </row>
    <row r="19" spans="2:21" x14ac:dyDescent="0.2">
      <c r="B19" s="37"/>
      <c r="C19" s="39"/>
      <c r="D19" s="39"/>
      <c r="E19" s="39"/>
      <c r="F19" s="39"/>
      <c r="G19" s="39"/>
      <c r="H19" s="39"/>
      <c r="I19" s="39"/>
      <c r="J19" s="39"/>
      <c r="K19" s="39"/>
      <c r="L19" s="39"/>
      <c r="M19" s="39"/>
      <c r="N19" s="39"/>
      <c r="O19" s="39"/>
      <c r="P19" s="39"/>
      <c r="Q19" s="39"/>
      <c r="R19" s="39"/>
      <c r="S19" s="39"/>
      <c r="T19" s="39"/>
      <c r="U19" s="38"/>
    </row>
    <row r="20" spans="2:21" x14ac:dyDescent="0.2">
      <c r="B20" s="37"/>
      <c r="C20" s="39"/>
      <c r="D20" s="39"/>
      <c r="E20" s="39"/>
      <c r="F20" s="39"/>
      <c r="G20" s="39"/>
      <c r="H20" s="39"/>
      <c r="I20" s="39"/>
      <c r="J20" s="39"/>
      <c r="K20" s="39"/>
      <c r="L20" s="39"/>
      <c r="M20" s="39"/>
      <c r="N20" s="39"/>
      <c r="O20" s="39"/>
      <c r="P20" s="39"/>
      <c r="Q20" s="39"/>
      <c r="R20" s="39"/>
      <c r="S20" s="39"/>
      <c r="T20" s="39"/>
      <c r="U20" s="38"/>
    </row>
    <row r="21" spans="2:21" x14ac:dyDescent="0.2">
      <c r="B21" s="37"/>
      <c r="C21" s="39"/>
      <c r="D21" s="39"/>
      <c r="E21" s="39"/>
      <c r="F21" s="39"/>
      <c r="G21" s="39"/>
      <c r="H21" s="39"/>
      <c r="I21" s="39"/>
      <c r="J21" s="39"/>
      <c r="K21" s="39"/>
      <c r="L21" s="39"/>
      <c r="M21" s="39"/>
      <c r="N21" s="39"/>
      <c r="O21" s="39"/>
      <c r="P21" s="39"/>
      <c r="Q21" s="39"/>
      <c r="R21" s="39"/>
      <c r="S21" s="39"/>
      <c r="T21" s="39"/>
      <c r="U21" s="38"/>
    </row>
    <row r="22" spans="2:21" x14ac:dyDescent="0.2">
      <c r="B22" s="37"/>
      <c r="C22" s="39"/>
      <c r="D22" s="39"/>
      <c r="E22" s="39"/>
      <c r="F22" s="39"/>
      <c r="G22" s="39"/>
      <c r="H22" s="39"/>
      <c r="I22" s="39"/>
      <c r="J22" s="39"/>
      <c r="K22" s="39"/>
      <c r="L22" s="39"/>
      <c r="M22" s="39"/>
      <c r="N22" s="39"/>
      <c r="O22" s="39"/>
      <c r="P22" s="39"/>
      <c r="Q22" s="39"/>
      <c r="R22" s="39"/>
      <c r="S22" s="39"/>
      <c r="T22" s="39"/>
      <c r="U22" s="38"/>
    </row>
    <row r="23" spans="2:21" x14ac:dyDescent="0.2">
      <c r="B23" s="37"/>
      <c r="C23" s="39"/>
      <c r="D23" s="39"/>
      <c r="E23" s="39"/>
      <c r="F23" s="39"/>
      <c r="G23" s="39"/>
      <c r="H23" s="39"/>
      <c r="I23" s="39"/>
      <c r="J23" s="39"/>
      <c r="K23" s="39"/>
      <c r="L23" s="39"/>
      <c r="M23" s="39"/>
      <c r="N23" s="39"/>
      <c r="O23" s="39"/>
      <c r="P23" s="39"/>
      <c r="Q23" s="39"/>
      <c r="R23" s="39"/>
      <c r="S23" s="39"/>
      <c r="T23" s="39"/>
      <c r="U23" s="38"/>
    </row>
    <row r="24" spans="2:21" x14ac:dyDescent="0.2">
      <c r="B24" s="37"/>
      <c r="C24" s="39"/>
      <c r="D24" s="39"/>
      <c r="E24" s="39"/>
      <c r="F24" s="39"/>
      <c r="G24" s="39"/>
      <c r="H24" s="39"/>
      <c r="I24" s="39"/>
      <c r="J24" s="39"/>
      <c r="K24" s="39"/>
      <c r="L24" s="39"/>
      <c r="M24" s="39"/>
      <c r="N24" s="39"/>
      <c r="O24" s="39"/>
      <c r="P24" s="39"/>
      <c r="Q24" s="39"/>
      <c r="R24" s="39"/>
      <c r="S24" s="39"/>
      <c r="T24" s="39"/>
      <c r="U24" s="38"/>
    </row>
    <row r="25" spans="2:21" x14ac:dyDescent="0.2">
      <c r="B25" s="37"/>
      <c r="C25" s="39"/>
      <c r="D25" s="39"/>
      <c r="E25" s="39"/>
      <c r="F25" s="39"/>
      <c r="G25" s="39"/>
      <c r="H25" s="39"/>
      <c r="I25" s="39"/>
      <c r="J25" s="39"/>
      <c r="K25" s="39"/>
      <c r="L25" s="39"/>
      <c r="M25" s="39"/>
      <c r="N25" s="39"/>
      <c r="O25" s="39"/>
      <c r="P25" s="39"/>
      <c r="Q25" s="39"/>
      <c r="R25" s="39"/>
      <c r="S25" s="39"/>
      <c r="T25" s="39"/>
      <c r="U25" s="38"/>
    </row>
    <row r="26" spans="2:21" x14ac:dyDescent="0.2">
      <c r="B26" s="37"/>
      <c r="C26" s="39"/>
      <c r="D26" s="39"/>
      <c r="E26" s="39"/>
      <c r="F26" s="39"/>
      <c r="G26" s="39"/>
      <c r="H26" s="39"/>
      <c r="I26" s="39"/>
      <c r="J26" s="39"/>
      <c r="K26" s="39"/>
      <c r="L26" s="39"/>
      <c r="M26" s="39"/>
      <c r="N26" s="39"/>
      <c r="O26" s="39"/>
      <c r="P26" s="39"/>
      <c r="Q26" s="39"/>
      <c r="R26" s="39"/>
      <c r="S26" s="39"/>
      <c r="T26" s="39"/>
      <c r="U26" s="38"/>
    </row>
    <row r="27" spans="2:21" x14ac:dyDescent="0.2">
      <c r="B27" s="37"/>
      <c r="C27" s="39"/>
      <c r="D27" s="39"/>
      <c r="E27" s="39"/>
      <c r="F27" s="39"/>
      <c r="G27" s="39"/>
      <c r="H27" s="39"/>
      <c r="I27" s="39"/>
      <c r="J27" s="39"/>
      <c r="K27" s="39"/>
      <c r="L27" s="39"/>
      <c r="M27" s="39"/>
      <c r="N27" s="39"/>
      <c r="O27" s="39"/>
      <c r="P27" s="39"/>
      <c r="Q27" s="39"/>
      <c r="R27" s="39"/>
      <c r="S27" s="39"/>
      <c r="T27" s="39"/>
      <c r="U27" s="38"/>
    </row>
    <row r="28" spans="2:21" ht="18" customHeight="1" x14ac:dyDescent="0.25">
      <c r="B28" s="37"/>
      <c r="C28" s="153" t="s">
        <v>68</v>
      </c>
      <c r="D28" s="76"/>
      <c r="E28" s="77"/>
      <c r="F28" s="77"/>
      <c r="G28" s="77"/>
      <c r="H28" s="77"/>
      <c r="I28" s="76"/>
      <c r="J28" s="76"/>
      <c r="K28" s="76"/>
      <c r="L28" s="77"/>
      <c r="M28" s="77"/>
      <c r="N28" s="77"/>
      <c r="O28" s="77"/>
      <c r="P28" s="77"/>
      <c r="Q28" s="77"/>
      <c r="R28" s="77"/>
      <c r="S28" s="77"/>
      <c r="T28" s="77"/>
      <c r="U28" s="38"/>
    </row>
    <row r="29" spans="2:21" x14ac:dyDescent="0.2">
      <c r="B29" s="37"/>
      <c r="F29" s="39"/>
      <c r="G29" s="39"/>
      <c r="H29" s="39"/>
      <c r="I29" s="39"/>
      <c r="J29" s="39"/>
      <c r="K29" s="39"/>
      <c r="L29" s="39"/>
      <c r="M29" s="39"/>
      <c r="N29" s="39"/>
      <c r="O29" s="39"/>
      <c r="P29" s="39"/>
      <c r="Q29" s="39"/>
      <c r="R29" s="39"/>
      <c r="S29" s="39"/>
      <c r="T29" s="39"/>
      <c r="U29" s="38"/>
    </row>
    <row r="30" spans="2:21" x14ac:dyDescent="0.2">
      <c r="B30" s="37"/>
      <c r="F30" s="39"/>
      <c r="G30" s="39"/>
      <c r="H30" s="39"/>
      <c r="I30" s="39"/>
      <c r="J30" s="39"/>
      <c r="K30" s="39"/>
      <c r="L30" s="39"/>
      <c r="M30" s="39"/>
      <c r="N30" s="39"/>
      <c r="O30" s="39"/>
      <c r="P30" s="39"/>
      <c r="Q30" s="39"/>
      <c r="R30" s="39"/>
      <c r="S30" s="39"/>
      <c r="T30" s="39"/>
      <c r="U30" s="38"/>
    </row>
    <row r="31" spans="2:21" x14ac:dyDescent="0.2">
      <c r="B31" s="37"/>
      <c r="F31" s="39"/>
      <c r="G31" s="39"/>
      <c r="H31" s="39"/>
      <c r="I31" s="39"/>
      <c r="J31" s="39"/>
      <c r="K31" s="39"/>
      <c r="L31" s="39"/>
      <c r="M31" s="39"/>
      <c r="N31" s="39"/>
      <c r="O31" s="39"/>
      <c r="P31" s="39"/>
      <c r="Q31" s="39"/>
      <c r="R31" s="39"/>
      <c r="S31" s="39"/>
      <c r="T31" s="39"/>
      <c r="U31" s="38"/>
    </row>
    <row r="32" spans="2:21" x14ac:dyDescent="0.2">
      <c r="B32" s="37"/>
      <c r="C32" s="39"/>
      <c r="D32" s="39"/>
      <c r="E32" s="39"/>
      <c r="F32" s="39"/>
      <c r="G32" s="39"/>
      <c r="H32" s="39"/>
      <c r="I32" s="39"/>
      <c r="J32" s="39"/>
      <c r="K32" s="39"/>
      <c r="L32" s="39"/>
      <c r="M32" s="39"/>
      <c r="N32" s="39"/>
      <c r="O32" s="39"/>
      <c r="P32" s="39"/>
      <c r="Q32" s="39"/>
      <c r="R32" s="39"/>
      <c r="S32" s="39"/>
      <c r="T32" s="39"/>
      <c r="U32" s="38"/>
    </row>
    <row r="33" spans="2:21" x14ac:dyDescent="0.2">
      <c r="B33" s="37"/>
      <c r="C33" s="39"/>
      <c r="D33" s="39"/>
      <c r="E33" s="39"/>
      <c r="F33" s="39"/>
      <c r="G33" s="39"/>
      <c r="H33" s="39"/>
      <c r="I33" s="39"/>
      <c r="J33" s="39" t="s">
        <v>7</v>
      </c>
      <c r="K33" s="39" t="s">
        <v>8</v>
      </c>
      <c r="L33" s="39" t="s">
        <v>2</v>
      </c>
      <c r="M33" s="39"/>
      <c r="N33" s="39"/>
      <c r="O33" s="39"/>
      <c r="P33" s="39"/>
      <c r="Q33" s="39"/>
      <c r="R33" s="39"/>
      <c r="S33" s="39"/>
      <c r="T33" s="39"/>
      <c r="U33" s="38"/>
    </row>
    <row r="34" spans="2:21" x14ac:dyDescent="0.2">
      <c r="B34" s="37"/>
      <c r="C34" s="39"/>
      <c r="D34" s="39"/>
      <c r="E34" s="39"/>
      <c r="F34" s="39"/>
      <c r="G34" s="39"/>
      <c r="H34" s="39"/>
      <c r="I34" s="39"/>
      <c r="J34" s="39" t="str">
        <f>+Autodiagnóstico!A10</f>
        <v>Ambiente de Control</v>
      </c>
      <c r="K34" s="39">
        <v>100</v>
      </c>
      <c r="L34" s="40">
        <f>+Autodiagnóstico!B10</f>
        <v>82</v>
      </c>
      <c r="M34" s="39"/>
      <c r="N34" s="39"/>
      <c r="O34" s="39"/>
      <c r="P34" s="39"/>
      <c r="Q34" s="39"/>
      <c r="R34" s="39"/>
      <c r="S34" s="39"/>
      <c r="T34" s="39"/>
      <c r="U34" s="38"/>
    </row>
    <row r="35" spans="2:21" x14ac:dyDescent="0.2">
      <c r="B35" s="37"/>
      <c r="C35" s="39"/>
      <c r="D35" s="39"/>
      <c r="E35" s="39"/>
      <c r="F35" s="39"/>
      <c r="G35" s="39"/>
      <c r="H35" s="39"/>
      <c r="I35" s="39"/>
      <c r="J35" s="39" t="str">
        <f>+Autodiagnóstico!A35</f>
        <v>Gestión de los riesgos institucionales</v>
      </c>
      <c r="K35" s="39">
        <v>100</v>
      </c>
      <c r="L35" s="40">
        <f>+Autodiagnóstico!B35</f>
        <v>85.535714285714292</v>
      </c>
      <c r="M35" s="39"/>
      <c r="N35" s="39"/>
      <c r="O35" s="39"/>
      <c r="P35" s="39"/>
      <c r="Q35" s="39"/>
      <c r="R35" s="39"/>
      <c r="S35" s="39"/>
      <c r="T35" s="39"/>
      <c r="U35" s="38"/>
    </row>
    <row r="36" spans="2:21" x14ac:dyDescent="0.2">
      <c r="B36" s="37"/>
      <c r="C36" s="39"/>
      <c r="D36" s="39"/>
      <c r="E36" s="39"/>
      <c r="F36" s="39"/>
      <c r="G36" s="39"/>
      <c r="H36" s="39"/>
      <c r="I36" s="39"/>
      <c r="J36" s="39" t="str">
        <f>+Autodiagnóstico!A63</f>
        <v xml:space="preserve">Actividades de Control </v>
      </c>
      <c r="K36" s="39">
        <v>100</v>
      </c>
      <c r="L36" s="40">
        <f>+Autodiagnóstico!B63</f>
        <v>76.521739130434781</v>
      </c>
      <c r="M36" s="41"/>
      <c r="N36" s="39"/>
      <c r="O36" s="39"/>
      <c r="P36" s="39"/>
      <c r="Q36" s="39"/>
      <c r="R36" s="39"/>
      <c r="S36" s="39"/>
      <c r="T36" s="39"/>
      <c r="U36" s="38"/>
    </row>
    <row r="37" spans="2:21" x14ac:dyDescent="0.2">
      <c r="B37" s="37"/>
      <c r="C37" s="39"/>
      <c r="D37" s="39"/>
      <c r="E37" s="39"/>
      <c r="F37" s="39"/>
      <c r="G37" s="39"/>
      <c r="H37" s="39"/>
      <c r="I37" s="39"/>
      <c r="J37" s="39" t="str">
        <f>+Autodiagnóstico!A86</f>
        <v>Información y Comunicación</v>
      </c>
      <c r="K37" s="39">
        <v>100</v>
      </c>
      <c r="L37" s="40">
        <f>+Autodiagnóstico!B86</f>
        <v>85.5</v>
      </c>
      <c r="M37" s="41"/>
      <c r="N37" s="39"/>
      <c r="O37" s="39"/>
      <c r="P37" s="39"/>
      <c r="Q37" s="39"/>
      <c r="R37" s="39"/>
      <c r="S37" s="39"/>
      <c r="T37" s="39"/>
      <c r="U37" s="38"/>
    </row>
    <row r="38" spans="2:21" x14ac:dyDescent="0.2">
      <c r="B38" s="37"/>
      <c r="C38" s="39"/>
      <c r="D38" s="39"/>
      <c r="E38" s="39"/>
      <c r="F38" s="39"/>
      <c r="G38" s="39"/>
      <c r="H38" s="39"/>
      <c r="I38" s="39"/>
      <c r="J38" s="39" t="str">
        <f>+Autodiagnóstico!A106</f>
        <v xml:space="preserve">Monitoreo o supervisión continua </v>
      </c>
      <c r="K38" s="39">
        <v>100</v>
      </c>
      <c r="L38" s="40">
        <f>+Autodiagnóstico!B106</f>
        <v>83.913043478260875</v>
      </c>
      <c r="M38" s="41"/>
      <c r="N38" s="39"/>
      <c r="O38" s="39"/>
      <c r="P38" s="39"/>
      <c r="Q38" s="39"/>
      <c r="R38" s="39"/>
      <c r="S38" s="39"/>
      <c r="T38" s="39"/>
      <c r="U38" s="38"/>
    </row>
    <row r="39" spans="2:21" x14ac:dyDescent="0.2">
      <c r="B39" s="37"/>
      <c r="C39" s="39"/>
      <c r="D39" s="39"/>
      <c r="E39" s="39"/>
      <c r="F39" s="39"/>
      <c r="G39" s="39"/>
      <c r="H39" s="39"/>
      <c r="I39" s="39"/>
      <c r="J39" s="39"/>
      <c r="K39" s="39"/>
      <c r="L39" s="39"/>
      <c r="M39" s="41"/>
      <c r="N39" s="39"/>
      <c r="O39" s="39"/>
      <c r="P39" s="39"/>
      <c r="Q39" s="39"/>
      <c r="R39" s="39"/>
      <c r="S39" s="39"/>
      <c r="T39" s="39"/>
      <c r="U39" s="38"/>
    </row>
    <row r="40" spans="2:21" x14ac:dyDescent="0.2">
      <c r="B40" s="37"/>
      <c r="C40" s="39"/>
      <c r="D40" s="39"/>
      <c r="E40" s="39"/>
      <c r="F40" s="39"/>
      <c r="G40" s="39"/>
      <c r="H40" s="39"/>
      <c r="I40" s="39"/>
      <c r="J40" s="39"/>
      <c r="K40" s="39"/>
      <c r="L40" s="39"/>
      <c r="M40" s="41"/>
      <c r="N40" s="39"/>
      <c r="O40" s="39"/>
      <c r="P40" s="39"/>
      <c r="Q40" s="39"/>
      <c r="R40" s="39"/>
      <c r="S40" s="39"/>
      <c r="T40" s="39"/>
      <c r="U40" s="38"/>
    </row>
    <row r="41" spans="2:21" x14ac:dyDescent="0.2">
      <c r="B41" s="37"/>
      <c r="C41" s="39"/>
      <c r="D41" s="39"/>
      <c r="E41" s="39"/>
      <c r="F41" s="39"/>
      <c r="G41" s="39"/>
      <c r="H41" s="39"/>
      <c r="I41" s="39"/>
      <c r="J41" s="39"/>
      <c r="K41" s="39"/>
      <c r="L41" s="39"/>
      <c r="M41" s="39"/>
      <c r="N41" s="39"/>
      <c r="O41" s="39"/>
      <c r="P41" s="39"/>
      <c r="Q41" s="39"/>
      <c r="R41" s="39"/>
      <c r="S41" s="39"/>
      <c r="T41" s="39"/>
      <c r="U41" s="38"/>
    </row>
    <row r="42" spans="2:21" x14ac:dyDescent="0.2">
      <c r="B42" s="37"/>
      <c r="C42" s="39"/>
      <c r="D42" s="39"/>
      <c r="E42" s="39"/>
      <c r="F42" s="39"/>
      <c r="G42" s="39"/>
      <c r="H42" s="39"/>
      <c r="I42" s="39"/>
      <c r="J42" s="39"/>
      <c r="K42" s="39"/>
      <c r="L42" s="39"/>
      <c r="M42" s="41"/>
      <c r="N42" s="39"/>
      <c r="O42" s="39"/>
      <c r="P42" s="39"/>
      <c r="Q42" s="39"/>
      <c r="R42" s="39"/>
      <c r="S42" s="39"/>
      <c r="T42" s="39"/>
      <c r="U42" s="38"/>
    </row>
    <row r="43" spans="2:21" x14ac:dyDescent="0.2">
      <c r="B43" s="37"/>
      <c r="C43" s="39"/>
      <c r="D43" s="39"/>
      <c r="E43" s="39"/>
      <c r="F43" s="39"/>
      <c r="G43" s="39"/>
      <c r="H43" s="39"/>
      <c r="I43" s="39"/>
      <c r="J43" s="39"/>
      <c r="K43" s="39"/>
      <c r="L43" s="39"/>
      <c r="M43" s="41"/>
      <c r="N43" s="39"/>
      <c r="O43" s="39"/>
      <c r="P43" s="39"/>
      <c r="Q43" s="39"/>
      <c r="R43" s="39"/>
      <c r="S43" s="39"/>
      <c r="T43" s="39"/>
      <c r="U43" s="38"/>
    </row>
    <row r="44" spans="2:21" x14ac:dyDescent="0.2">
      <c r="B44" s="37"/>
      <c r="C44" s="39"/>
      <c r="D44" s="39"/>
      <c r="E44" s="39"/>
      <c r="F44" s="39"/>
      <c r="G44" s="39"/>
      <c r="H44" s="39"/>
      <c r="I44" s="39"/>
      <c r="J44" s="39"/>
      <c r="K44" s="39"/>
      <c r="L44" s="39"/>
      <c r="M44" s="41"/>
      <c r="N44" s="39"/>
      <c r="O44" s="39"/>
      <c r="P44" s="39"/>
      <c r="Q44" s="39"/>
      <c r="R44" s="39"/>
      <c r="S44" s="39"/>
      <c r="T44" s="39"/>
      <c r="U44" s="38"/>
    </row>
    <row r="45" spans="2:21" x14ac:dyDescent="0.2">
      <c r="B45" s="37"/>
      <c r="C45" s="39"/>
      <c r="D45" s="39"/>
      <c r="E45" s="39"/>
      <c r="F45" s="39"/>
      <c r="G45" s="39"/>
      <c r="H45" s="39"/>
      <c r="I45" s="39"/>
      <c r="J45" s="39"/>
      <c r="K45" s="39"/>
      <c r="L45" s="39"/>
      <c r="M45" s="41"/>
      <c r="N45" s="39"/>
      <c r="O45" s="39"/>
      <c r="P45" s="39"/>
      <c r="Q45" s="39"/>
      <c r="R45" s="39"/>
      <c r="S45" s="39"/>
      <c r="T45" s="39"/>
      <c r="U45" s="38"/>
    </row>
    <row r="46" spans="2:21" x14ac:dyDescent="0.2">
      <c r="B46" s="37"/>
      <c r="C46" s="39"/>
      <c r="D46" s="39"/>
      <c r="E46" s="39"/>
      <c r="F46" s="39"/>
      <c r="G46" s="39"/>
      <c r="H46" s="39"/>
      <c r="I46" s="39"/>
      <c r="J46" s="39"/>
      <c r="K46" s="39"/>
      <c r="L46" s="39"/>
      <c r="M46" s="41"/>
      <c r="N46" s="39"/>
      <c r="O46" s="39"/>
      <c r="P46" s="39"/>
      <c r="Q46" s="39"/>
      <c r="R46" s="39"/>
      <c r="S46" s="39"/>
      <c r="T46" s="39"/>
      <c r="U46" s="38"/>
    </row>
    <row r="47" spans="2:21" x14ac:dyDescent="0.2">
      <c r="B47" s="37"/>
      <c r="C47" s="39"/>
      <c r="D47" s="39"/>
      <c r="E47" s="39"/>
      <c r="F47" s="39"/>
      <c r="G47" s="39"/>
      <c r="H47" s="39"/>
      <c r="I47" s="39"/>
      <c r="J47" s="39"/>
      <c r="K47" s="39"/>
      <c r="L47" s="39"/>
      <c r="M47" s="39"/>
      <c r="N47" s="39"/>
      <c r="O47" s="39"/>
      <c r="P47" s="39"/>
      <c r="Q47" s="39"/>
      <c r="R47" s="39"/>
      <c r="S47" s="39"/>
      <c r="T47" s="39"/>
      <c r="U47" s="38"/>
    </row>
    <row r="48" spans="2:21" x14ac:dyDescent="0.2">
      <c r="B48" s="37"/>
      <c r="C48" s="39"/>
      <c r="D48" s="39"/>
      <c r="E48" s="39"/>
      <c r="F48" s="39"/>
      <c r="G48" s="39"/>
      <c r="H48" s="39"/>
      <c r="I48" s="39"/>
      <c r="J48" s="39"/>
      <c r="K48" s="39"/>
      <c r="L48" s="39"/>
      <c r="M48" s="39"/>
      <c r="N48" s="39"/>
      <c r="O48" s="39"/>
      <c r="P48" s="39"/>
      <c r="Q48" s="39"/>
      <c r="R48" s="39"/>
      <c r="S48" s="39"/>
      <c r="T48" s="39"/>
      <c r="U48" s="38"/>
    </row>
    <row r="49" spans="2:21" ht="18" customHeight="1" x14ac:dyDescent="0.25">
      <c r="B49" s="37"/>
      <c r="C49" s="153" t="s">
        <v>30</v>
      </c>
      <c r="D49" s="76"/>
      <c r="E49" s="77"/>
      <c r="F49" s="77"/>
      <c r="G49" s="77"/>
      <c r="H49" s="77"/>
      <c r="I49" s="76"/>
      <c r="J49" s="76"/>
      <c r="K49" s="76"/>
      <c r="L49" s="77"/>
      <c r="M49" s="77"/>
      <c r="N49" s="77"/>
      <c r="O49" s="77"/>
      <c r="P49" s="77"/>
      <c r="Q49" s="77"/>
      <c r="R49" s="77"/>
      <c r="S49" s="77"/>
      <c r="T49" s="77"/>
      <c r="U49" s="38"/>
    </row>
    <row r="50" spans="2:21" x14ac:dyDescent="0.2">
      <c r="B50" s="37"/>
      <c r="C50" s="39"/>
      <c r="D50" s="39"/>
      <c r="E50" s="39"/>
      <c r="F50" s="39"/>
      <c r="G50" s="39"/>
      <c r="H50" s="39"/>
      <c r="I50" s="39"/>
      <c r="J50" s="39"/>
      <c r="O50" s="39"/>
      <c r="P50" s="39"/>
      <c r="Q50" s="39"/>
      <c r="R50" s="39"/>
      <c r="S50" s="39"/>
      <c r="T50" s="39"/>
      <c r="U50" s="38"/>
    </row>
    <row r="51" spans="2:21" x14ac:dyDescent="0.2">
      <c r="B51" s="37"/>
      <c r="G51" s="39"/>
      <c r="H51" s="39"/>
      <c r="K51" s="171" t="s">
        <v>69</v>
      </c>
      <c r="L51" s="171"/>
      <c r="M51" s="171"/>
      <c r="N51" s="171"/>
      <c r="O51" s="39"/>
      <c r="P51" s="39"/>
      <c r="Q51" s="39"/>
      <c r="R51" s="39"/>
      <c r="S51" s="39"/>
      <c r="T51" s="39"/>
      <c r="U51" s="38"/>
    </row>
    <row r="52" spans="2:21" ht="15" customHeight="1" x14ac:dyDescent="0.25">
      <c r="B52" s="37"/>
      <c r="G52" s="39"/>
      <c r="H52" s="39"/>
      <c r="J52" s="170" t="str">
        <f>+Autodiagnóstico!A10</f>
        <v>Ambiente de Control</v>
      </c>
      <c r="K52" s="170"/>
      <c r="L52" s="170"/>
      <c r="M52" s="170"/>
      <c r="N52" s="170"/>
      <c r="O52" s="170"/>
      <c r="P52" s="39"/>
      <c r="Q52" s="39"/>
      <c r="R52" s="39"/>
      <c r="S52" s="39"/>
      <c r="T52" s="39"/>
      <c r="U52" s="38"/>
    </row>
    <row r="53" spans="2:21" ht="15" x14ac:dyDescent="0.25">
      <c r="B53" s="37"/>
      <c r="H53" s="71"/>
      <c r="K53" s="39"/>
      <c r="L53" s="39"/>
      <c r="O53" s="39"/>
      <c r="P53" s="39"/>
      <c r="Q53" s="39"/>
      <c r="R53" s="39"/>
      <c r="S53" s="39"/>
      <c r="T53" s="39"/>
      <c r="U53" s="38"/>
    </row>
    <row r="54" spans="2:21" x14ac:dyDescent="0.2">
      <c r="B54" s="37"/>
      <c r="C54" s="39"/>
      <c r="D54" s="39"/>
      <c r="E54" s="39"/>
      <c r="F54" s="39"/>
      <c r="G54" s="39"/>
      <c r="H54" s="39"/>
      <c r="I54" s="39"/>
      <c r="J54" s="39"/>
      <c r="K54" s="39"/>
      <c r="L54" s="39"/>
      <c r="M54" s="39"/>
      <c r="N54" s="39"/>
      <c r="O54" s="39"/>
      <c r="P54" s="39"/>
      <c r="Q54" s="39"/>
      <c r="R54" s="39"/>
      <c r="S54" s="39"/>
      <c r="T54" s="39"/>
      <c r="U54" s="38"/>
    </row>
    <row r="55" spans="2:21" x14ac:dyDescent="0.2">
      <c r="B55" s="37"/>
      <c r="G55" s="39"/>
      <c r="H55" s="39"/>
      <c r="L55" s="39"/>
      <c r="P55" s="39"/>
      <c r="Q55" s="39"/>
      <c r="R55" s="39"/>
      <c r="S55" s="39"/>
      <c r="T55" s="39"/>
      <c r="U55" s="38"/>
    </row>
    <row r="56" spans="2:21" x14ac:dyDescent="0.2">
      <c r="B56" s="37"/>
      <c r="G56" s="39"/>
      <c r="H56" s="39"/>
      <c r="J56" s="39" t="s">
        <v>32</v>
      </c>
      <c r="K56" s="36" t="s">
        <v>12</v>
      </c>
      <c r="L56" s="39" t="s">
        <v>11</v>
      </c>
      <c r="P56" s="39"/>
      <c r="Q56" s="39"/>
      <c r="R56" s="39"/>
      <c r="S56" s="39"/>
      <c r="T56" s="39"/>
      <c r="U56" s="38"/>
    </row>
    <row r="57" spans="2:21" x14ac:dyDescent="0.2">
      <c r="B57" s="37"/>
      <c r="G57" s="39"/>
      <c r="H57" s="39"/>
      <c r="J57" s="39" t="str">
        <f>+Autodiagnóstico!C10</f>
        <v>Diseño adecuado y efectivo del componente Ambiente de Control</v>
      </c>
      <c r="K57" s="36">
        <v>100</v>
      </c>
      <c r="L57" s="40">
        <f>+Autodiagnóstico!D10</f>
        <v>87</v>
      </c>
      <c r="P57" s="39"/>
      <c r="Q57" s="39"/>
      <c r="R57" s="39"/>
      <c r="S57" s="39"/>
      <c r="T57" s="39"/>
      <c r="U57" s="38"/>
    </row>
    <row r="58" spans="2:21" x14ac:dyDescent="0.2">
      <c r="B58" s="37"/>
      <c r="G58" s="39"/>
      <c r="H58" s="39"/>
      <c r="J58" s="39" t="str">
        <f>+Autodiagnóstico!C15</f>
        <v>Responsabilidades de la Alta dirección y Comité Institucional de Coordinación de Control Interno (línea estratégica)</v>
      </c>
      <c r="K58" s="36">
        <v>100</v>
      </c>
      <c r="L58" s="40">
        <f>+Autodiagnóstico!D15</f>
        <v>71.25</v>
      </c>
      <c r="M58" s="39"/>
      <c r="N58" s="39"/>
      <c r="O58" s="39"/>
      <c r="P58" s="39"/>
      <c r="Q58" s="39"/>
      <c r="R58" s="39"/>
      <c r="S58" s="39"/>
      <c r="T58" s="39"/>
      <c r="U58" s="38"/>
    </row>
    <row r="59" spans="2:21" x14ac:dyDescent="0.2">
      <c r="B59" s="37"/>
      <c r="E59" s="39"/>
      <c r="F59" s="39"/>
      <c r="G59" s="39"/>
      <c r="H59" s="39"/>
      <c r="I59" s="39"/>
      <c r="J59" s="39" t="str">
        <f>+Autodiagnóstico!C19</f>
        <v>Responsabilidades gerentes públicos y líderes de proceso (primera Línea de defensa)</v>
      </c>
      <c r="K59" s="36">
        <v>100</v>
      </c>
      <c r="L59" s="40">
        <f>+Autodiagnóstico!D19</f>
        <v>91</v>
      </c>
      <c r="M59" s="39"/>
      <c r="N59" s="39"/>
      <c r="O59" s="39"/>
      <c r="P59" s="39"/>
      <c r="Q59" s="39"/>
      <c r="R59" s="39"/>
      <c r="S59" s="39"/>
      <c r="T59" s="39"/>
      <c r="U59" s="38"/>
    </row>
    <row r="60" spans="2:21" x14ac:dyDescent="0.2">
      <c r="B60" s="37"/>
      <c r="C60" s="39"/>
      <c r="D60" s="39"/>
      <c r="E60" s="39"/>
      <c r="F60" s="39"/>
      <c r="G60" s="39"/>
      <c r="H60" s="39"/>
      <c r="I60" s="39"/>
      <c r="J60" s="39" t="str">
        <f>+Autodiagnóstico!C24</f>
        <v>Responsabilidades de los servidores encargados del monitoreo y evaluación de controles y gestión del riesgo (segunda línea de defensa)</v>
      </c>
      <c r="K60" s="36">
        <v>100</v>
      </c>
      <c r="L60" s="40">
        <f>+Autodiagnóstico!D24</f>
        <v>84.166666666666671</v>
      </c>
      <c r="M60" s="39"/>
      <c r="N60" s="39"/>
      <c r="O60" s="39"/>
      <c r="P60" s="39"/>
      <c r="Q60" s="39"/>
      <c r="R60" s="39"/>
      <c r="S60" s="39"/>
      <c r="T60" s="39"/>
      <c r="U60" s="38"/>
    </row>
    <row r="61" spans="2:21" x14ac:dyDescent="0.2">
      <c r="B61" s="37"/>
      <c r="C61" s="39"/>
      <c r="D61" s="39"/>
      <c r="E61" s="39"/>
      <c r="F61" s="39"/>
      <c r="G61" s="39"/>
      <c r="H61" s="39"/>
      <c r="I61" s="39"/>
      <c r="J61" s="39" t="str">
        <f>+Autodiagnóstico!C30</f>
        <v>Responsabilidades del área de control interno (tercera línea de defensa)</v>
      </c>
      <c r="K61" s="36">
        <v>100</v>
      </c>
      <c r="L61" s="49">
        <f>+Autodiagnóstico!D30</f>
        <v>74</v>
      </c>
      <c r="M61" s="39"/>
      <c r="N61" s="39"/>
      <c r="O61" s="39"/>
      <c r="P61" s="39"/>
      <c r="Q61" s="39"/>
      <c r="R61" s="39"/>
      <c r="S61" s="39"/>
      <c r="T61" s="39"/>
      <c r="U61" s="38"/>
    </row>
    <row r="62" spans="2:21" x14ac:dyDescent="0.2">
      <c r="B62" s="37"/>
      <c r="C62" s="39"/>
      <c r="D62" s="39"/>
      <c r="E62" s="39"/>
      <c r="F62" s="39"/>
      <c r="G62" s="39"/>
      <c r="H62" s="39"/>
      <c r="I62" s="39"/>
      <c r="J62" s="39"/>
      <c r="K62" s="39"/>
      <c r="L62" s="39"/>
      <c r="M62" s="39"/>
      <c r="N62" s="39"/>
      <c r="O62" s="39"/>
      <c r="P62" s="39"/>
      <c r="Q62" s="39"/>
      <c r="R62" s="39"/>
      <c r="S62" s="39"/>
      <c r="T62" s="39"/>
      <c r="U62" s="38"/>
    </row>
    <row r="63" spans="2:21" x14ac:dyDescent="0.2">
      <c r="B63" s="37"/>
      <c r="C63" s="39"/>
      <c r="D63" s="39"/>
      <c r="E63" s="39"/>
      <c r="F63" s="39"/>
      <c r="G63" s="39"/>
      <c r="H63" s="39"/>
      <c r="I63" s="39"/>
      <c r="J63" s="39"/>
      <c r="K63" s="39"/>
      <c r="L63" s="39"/>
      <c r="M63" s="39"/>
      <c r="N63" s="39"/>
      <c r="O63" s="39"/>
      <c r="P63" s="39"/>
      <c r="Q63" s="39"/>
      <c r="R63" s="39"/>
      <c r="S63" s="39"/>
      <c r="T63" s="39"/>
      <c r="U63" s="38"/>
    </row>
    <row r="64" spans="2:21" x14ac:dyDescent="0.2">
      <c r="B64" s="37"/>
      <c r="C64" s="39"/>
      <c r="D64" s="39"/>
      <c r="E64" s="39"/>
      <c r="F64" s="39"/>
      <c r="G64" s="39"/>
      <c r="H64" s="39"/>
      <c r="I64" s="39"/>
      <c r="J64" s="39"/>
      <c r="K64" s="39"/>
      <c r="L64" s="39"/>
      <c r="M64" s="39"/>
      <c r="N64" s="39"/>
      <c r="O64" s="39"/>
      <c r="P64" s="39"/>
      <c r="Q64" s="39"/>
      <c r="R64" s="39"/>
      <c r="S64" s="39"/>
      <c r="T64" s="39"/>
      <c r="U64" s="38"/>
    </row>
    <row r="65" spans="2:21" x14ac:dyDescent="0.2">
      <c r="B65" s="37"/>
      <c r="C65" s="39"/>
      <c r="D65" s="39"/>
      <c r="E65" s="39"/>
      <c r="F65" s="39"/>
      <c r="G65" s="39"/>
      <c r="H65" s="39"/>
      <c r="I65" s="39"/>
      <c r="J65" s="39"/>
      <c r="K65" s="39"/>
      <c r="L65" s="39"/>
      <c r="M65" s="39"/>
      <c r="N65" s="39"/>
      <c r="O65" s="39"/>
      <c r="P65" s="39"/>
      <c r="Q65" s="39"/>
      <c r="R65" s="39"/>
      <c r="S65" s="39"/>
      <c r="T65" s="39"/>
      <c r="U65" s="38"/>
    </row>
    <row r="66" spans="2:21" x14ac:dyDescent="0.2">
      <c r="B66" s="37"/>
      <c r="C66" s="39"/>
      <c r="D66" s="39"/>
      <c r="E66" s="39"/>
      <c r="F66" s="39"/>
      <c r="G66" s="39"/>
      <c r="H66" s="39"/>
      <c r="I66" s="39"/>
      <c r="J66" s="39"/>
      <c r="K66" s="39"/>
      <c r="L66" s="39"/>
      <c r="M66" s="39"/>
      <c r="N66" s="39"/>
      <c r="O66" s="39"/>
      <c r="P66" s="39"/>
      <c r="Q66" s="39"/>
      <c r="R66" s="39"/>
      <c r="S66" s="39"/>
      <c r="T66" s="39"/>
      <c r="U66" s="38"/>
    </row>
    <row r="67" spans="2:21" x14ac:dyDescent="0.2">
      <c r="B67" s="37"/>
      <c r="C67" s="39"/>
      <c r="D67" s="39"/>
      <c r="E67" s="39"/>
      <c r="F67" s="39"/>
      <c r="G67" s="39"/>
      <c r="H67" s="39"/>
      <c r="I67" s="39"/>
      <c r="J67" s="39"/>
      <c r="K67" s="39"/>
      <c r="L67" s="39"/>
      <c r="M67" s="39"/>
      <c r="N67" s="39"/>
      <c r="O67" s="39"/>
      <c r="P67" s="39"/>
      <c r="Q67" s="39"/>
      <c r="R67" s="39"/>
      <c r="S67" s="39"/>
      <c r="T67" s="39"/>
      <c r="U67" s="38"/>
    </row>
    <row r="68" spans="2:21" x14ac:dyDescent="0.2">
      <c r="B68" s="37"/>
      <c r="C68" s="39"/>
      <c r="D68" s="39"/>
      <c r="E68" s="39"/>
      <c r="F68" s="39"/>
      <c r="G68" s="39"/>
      <c r="H68" s="39"/>
      <c r="I68" s="39"/>
      <c r="J68" s="39"/>
      <c r="K68" s="39"/>
      <c r="L68" s="39"/>
      <c r="M68" s="39"/>
      <c r="N68" s="39"/>
      <c r="O68" s="39"/>
      <c r="P68" s="39"/>
      <c r="Q68" s="39"/>
      <c r="R68" s="39"/>
      <c r="S68" s="39"/>
      <c r="T68" s="39"/>
      <c r="U68" s="38"/>
    </row>
    <row r="69" spans="2:21" x14ac:dyDescent="0.2">
      <c r="B69" s="37"/>
      <c r="C69" s="39"/>
      <c r="D69" s="39"/>
      <c r="E69" s="39"/>
      <c r="F69" s="39"/>
      <c r="G69" s="39"/>
      <c r="H69" s="39"/>
      <c r="I69" s="39"/>
      <c r="J69" s="39"/>
      <c r="K69" s="39"/>
      <c r="L69" s="39"/>
      <c r="M69" s="39"/>
      <c r="N69" s="39"/>
      <c r="O69" s="39"/>
      <c r="P69" s="39"/>
      <c r="Q69" s="39"/>
      <c r="R69" s="39"/>
      <c r="S69" s="39"/>
      <c r="T69" s="39"/>
      <c r="U69" s="38"/>
    </row>
    <row r="70" spans="2:21" x14ac:dyDescent="0.2">
      <c r="B70" s="37"/>
      <c r="C70" s="39"/>
      <c r="D70" s="39"/>
      <c r="E70" s="39"/>
      <c r="F70" s="39"/>
      <c r="G70" s="39"/>
      <c r="H70" s="39"/>
      <c r="I70" s="39"/>
      <c r="J70" s="39"/>
      <c r="K70" s="39"/>
      <c r="L70" s="39"/>
      <c r="M70" s="39"/>
      <c r="N70" s="39"/>
      <c r="O70" s="39"/>
      <c r="P70" s="39"/>
      <c r="Q70" s="39"/>
      <c r="R70" s="39"/>
      <c r="S70" s="39"/>
      <c r="T70" s="39"/>
      <c r="U70" s="38"/>
    </row>
    <row r="71" spans="2:21" x14ac:dyDescent="0.2">
      <c r="B71" s="37"/>
      <c r="C71" s="39"/>
      <c r="D71" s="39"/>
      <c r="E71" s="39"/>
      <c r="F71" s="39"/>
      <c r="G71" s="39"/>
      <c r="H71" s="39"/>
      <c r="I71" s="39"/>
      <c r="J71" s="39"/>
      <c r="K71" s="39"/>
      <c r="L71" s="39"/>
      <c r="M71" s="39"/>
      <c r="N71" s="39"/>
      <c r="O71" s="39"/>
      <c r="P71" s="39"/>
      <c r="Q71" s="39"/>
      <c r="R71" s="39"/>
      <c r="S71" s="39"/>
      <c r="T71" s="39"/>
      <c r="U71" s="38"/>
    </row>
    <row r="72" spans="2:21" x14ac:dyDescent="0.2">
      <c r="B72" s="37"/>
      <c r="C72" s="39"/>
      <c r="D72" s="39"/>
      <c r="E72" s="39"/>
      <c r="F72" s="39"/>
      <c r="G72" s="39"/>
      <c r="H72" s="39"/>
      <c r="I72" s="39"/>
      <c r="J72" s="39"/>
      <c r="K72" s="39"/>
      <c r="L72" s="39"/>
      <c r="M72" s="39"/>
      <c r="N72" s="39"/>
      <c r="O72" s="39"/>
      <c r="P72" s="39"/>
      <c r="Q72" s="39"/>
      <c r="R72" s="39"/>
      <c r="S72" s="39"/>
      <c r="T72" s="39"/>
      <c r="U72" s="38"/>
    </row>
    <row r="73" spans="2:21" x14ac:dyDescent="0.2">
      <c r="B73" s="37"/>
      <c r="C73" s="39"/>
      <c r="D73" s="39"/>
      <c r="E73" s="39"/>
      <c r="F73" s="39"/>
      <c r="G73" s="39"/>
      <c r="H73" s="39"/>
      <c r="I73" s="39"/>
      <c r="J73" s="39"/>
      <c r="K73" s="39"/>
      <c r="L73" s="39"/>
      <c r="M73" s="39"/>
      <c r="N73" s="39"/>
      <c r="O73" s="39"/>
      <c r="P73" s="39"/>
      <c r="Q73" s="39"/>
      <c r="R73" s="39"/>
      <c r="S73" s="39"/>
      <c r="T73" s="39"/>
      <c r="U73" s="38"/>
    </row>
    <row r="74" spans="2:21" x14ac:dyDescent="0.2">
      <c r="B74" s="37"/>
      <c r="C74" s="39"/>
      <c r="D74" s="39"/>
      <c r="E74" s="39"/>
      <c r="F74" s="39"/>
      <c r="G74" s="39"/>
      <c r="H74" s="39"/>
      <c r="I74" s="39"/>
      <c r="J74" s="39"/>
      <c r="K74" s="39"/>
      <c r="L74" s="39"/>
      <c r="M74" s="39"/>
      <c r="N74" s="39"/>
      <c r="O74" s="39"/>
      <c r="P74" s="39"/>
      <c r="Q74" s="39"/>
      <c r="R74" s="39"/>
      <c r="S74" s="39"/>
      <c r="T74" s="39"/>
      <c r="U74" s="38"/>
    </row>
    <row r="75" spans="2:21" x14ac:dyDescent="0.2">
      <c r="B75" s="37"/>
      <c r="C75" s="39"/>
      <c r="D75" s="39"/>
      <c r="E75" s="39"/>
      <c r="F75" s="39"/>
      <c r="G75" s="39"/>
      <c r="H75" s="39"/>
      <c r="I75" s="39"/>
      <c r="J75" s="39"/>
      <c r="K75" s="39"/>
      <c r="L75" s="39"/>
      <c r="M75" s="39"/>
      <c r="N75" s="39"/>
      <c r="O75" s="39"/>
      <c r="P75" s="39"/>
      <c r="Q75" s="39"/>
      <c r="R75" s="39"/>
      <c r="S75" s="39"/>
      <c r="T75" s="39"/>
      <c r="U75" s="38"/>
    </row>
    <row r="76" spans="2:21" x14ac:dyDescent="0.2">
      <c r="B76" s="37"/>
      <c r="C76" s="39"/>
      <c r="D76" s="39"/>
      <c r="E76" s="39"/>
      <c r="F76" s="39"/>
      <c r="G76" s="39"/>
      <c r="H76" s="39"/>
      <c r="I76" s="39"/>
      <c r="K76" s="171" t="s">
        <v>70</v>
      </c>
      <c r="L76" s="171"/>
      <c r="M76" s="171"/>
      <c r="N76" s="171"/>
      <c r="O76" s="39"/>
      <c r="P76" s="39"/>
      <c r="Q76" s="39"/>
      <c r="R76" s="39"/>
      <c r="S76" s="39"/>
      <c r="T76" s="39"/>
      <c r="U76" s="38"/>
    </row>
    <row r="77" spans="2:21" ht="16.5" x14ac:dyDescent="0.25">
      <c r="B77" s="37"/>
      <c r="C77" s="39"/>
      <c r="D77" s="39"/>
      <c r="E77" s="39"/>
      <c r="F77" s="39"/>
      <c r="G77" s="39"/>
      <c r="H77" s="39"/>
      <c r="J77" s="170" t="str">
        <f>+Autodiagnóstico!A35</f>
        <v>Gestión de los riesgos institucionales</v>
      </c>
      <c r="K77" s="170"/>
      <c r="L77" s="170"/>
      <c r="M77" s="170"/>
      <c r="N77" s="170"/>
      <c r="O77" s="170"/>
      <c r="P77" s="39"/>
      <c r="Q77" s="39"/>
      <c r="R77" s="39"/>
      <c r="S77" s="39"/>
      <c r="T77" s="39"/>
      <c r="U77" s="38"/>
    </row>
    <row r="78" spans="2:21" x14ac:dyDescent="0.2">
      <c r="B78" s="37"/>
      <c r="C78" s="39"/>
      <c r="D78" s="39"/>
      <c r="E78" s="39"/>
      <c r="F78" s="39"/>
      <c r="G78" s="39"/>
      <c r="H78" s="39"/>
      <c r="I78" s="39"/>
      <c r="K78" s="70"/>
      <c r="L78" s="70"/>
      <c r="M78" s="70"/>
      <c r="N78" s="70"/>
      <c r="O78" s="39"/>
      <c r="P78" s="39"/>
      <c r="Q78" s="39"/>
      <c r="R78" s="39"/>
      <c r="S78" s="39"/>
      <c r="T78" s="39"/>
      <c r="U78" s="38"/>
    </row>
    <row r="79" spans="2:21" x14ac:dyDescent="0.2">
      <c r="B79" s="37"/>
      <c r="C79" s="39"/>
      <c r="D79" s="39"/>
      <c r="E79" s="39"/>
      <c r="F79" s="39"/>
      <c r="G79" s="39"/>
      <c r="H79" s="39"/>
      <c r="I79" s="39"/>
      <c r="J79" s="39"/>
      <c r="K79" s="39"/>
      <c r="L79" s="39"/>
      <c r="M79" s="39"/>
      <c r="N79" s="39"/>
      <c r="O79" s="39"/>
      <c r="P79" s="39"/>
      <c r="Q79" s="39"/>
      <c r="R79" s="39"/>
      <c r="S79" s="39"/>
      <c r="T79" s="39"/>
      <c r="U79" s="38"/>
    </row>
    <row r="80" spans="2:21" x14ac:dyDescent="0.2">
      <c r="B80" s="37"/>
      <c r="C80" s="39"/>
      <c r="D80" s="49"/>
      <c r="E80" s="39"/>
      <c r="F80" s="39"/>
      <c r="G80" s="39"/>
      <c r="H80" s="39"/>
      <c r="I80" s="39"/>
      <c r="J80" s="39" t="s">
        <v>23</v>
      </c>
      <c r="K80" s="36" t="s">
        <v>12</v>
      </c>
      <c r="L80" s="39" t="s">
        <v>11</v>
      </c>
      <c r="M80" s="39"/>
      <c r="N80" s="39"/>
      <c r="O80" s="39"/>
      <c r="P80" s="39"/>
      <c r="Q80" s="39"/>
      <c r="R80" s="39"/>
      <c r="S80" s="39"/>
      <c r="T80" s="39"/>
      <c r="U80" s="38"/>
    </row>
    <row r="81" spans="2:21" x14ac:dyDescent="0.2">
      <c r="B81" s="37"/>
      <c r="C81" s="39"/>
      <c r="D81" s="39"/>
      <c r="E81" s="39"/>
      <c r="F81" s="39"/>
      <c r="G81" s="39"/>
      <c r="H81" s="39"/>
      <c r="I81" s="39"/>
      <c r="J81" s="39" t="str">
        <f>+Autodiagnóstico!C35</f>
        <v>Diseño adecuado y efectivo del componente Gestión de Riesgos</v>
      </c>
      <c r="K81" s="36">
        <v>100</v>
      </c>
      <c r="L81" s="40">
        <f>+Autodiagnóstico!D35</f>
        <v>95</v>
      </c>
      <c r="M81" s="39"/>
      <c r="N81" s="39"/>
      <c r="O81" s="39"/>
      <c r="P81" s="39"/>
      <c r="Q81" s="39"/>
      <c r="R81" s="39"/>
      <c r="S81" s="39"/>
      <c r="T81" s="39"/>
      <c r="U81" s="38"/>
    </row>
    <row r="82" spans="2:21" x14ac:dyDescent="0.2">
      <c r="B82" s="37"/>
      <c r="C82" s="39"/>
      <c r="D82" s="39"/>
      <c r="E82" s="39"/>
      <c r="F82" s="39"/>
      <c r="G82" s="39"/>
      <c r="H82" s="39"/>
      <c r="I82" s="39"/>
      <c r="J82" s="39" t="str">
        <f>+Autodiagnóstico!C40</f>
        <v>Responsabilidades de la Alta dirección y Comité Institucional de Coordinación de Control Interno (línea estratégica)</v>
      </c>
      <c r="K82" s="36">
        <v>100</v>
      </c>
      <c r="L82" s="40">
        <f>+Autodiagnóstico!D40</f>
        <v>80</v>
      </c>
      <c r="M82" s="39"/>
      <c r="N82" s="39"/>
      <c r="O82" s="39"/>
      <c r="P82" s="39"/>
      <c r="Q82" s="39"/>
      <c r="R82" s="39"/>
      <c r="S82" s="39"/>
      <c r="T82" s="39"/>
      <c r="U82" s="38"/>
    </row>
    <row r="83" spans="2:21" x14ac:dyDescent="0.2">
      <c r="B83" s="37"/>
      <c r="C83" s="39"/>
      <c r="D83" s="39"/>
      <c r="E83" s="39"/>
      <c r="F83" s="39"/>
      <c r="G83" s="39"/>
      <c r="H83" s="39"/>
      <c r="I83" s="39"/>
      <c r="J83" s="39" t="str">
        <f>+Autodiagnóstico!C45</f>
        <v>Responsabilidades gerentes públicos y líderes de proceso (primera Línea de defensa)</v>
      </c>
      <c r="K83" s="36">
        <v>100</v>
      </c>
      <c r="L83" s="39">
        <f>+Autodiagnóstico!D45</f>
        <v>83.75</v>
      </c>
      <c r="M83" s="39"/>
      <c r="N83" s="39"/>
      <c r="O83" s="39"/>
      <c r="P83" s="39"/>
      <c r="Q83" s="39"/>
      <c r="R83" s="39"/>
      <c r="S83" s="39"/>
      <c r="T83" s="39"/>
      <c r="U83" s="38"/>
    </row>
    <row r="84" spans="2:21" x14ac:dyDescent="0.2">
      <c r="B84" s="37"/>
      <c r="C84" s="39"/>
      <c r="D84" s="39"/>
      <c r="E84" s="39"/>
      <c r="F84" s="39"/>
      <c r="G84" s="39"/>
      <c r="H84" s="39"/>
      <c r="I84" s="39"/>
      <c r="J84" s="39" t="str">
        <f>+Autodiagnóstico!C49</f>
        <v>Responsabilidades de los servidores encargados del monitoreo y evaluación de controles y gestión del riesgo (segunda línea de defensa)</v>
      </c>
      <c r="K84" s="36">
        <v>100</v>
      </c>
      <c r="L84" s="40">
        <f>+Autodiagnóstico!D49</f>
        <v>82.777777777777771</v>
      </c>
      <c r="M84" s="39"/>
      <c r="N84" s="39"/>
      <c r="O84" s="39"/>
      <c r="P84" s="39"/>
      <c r="Q84" s="39"/>
      <c r="R84" s="39"/>
      <c r="S84" s="39"/>
      <c r="T84" s="39"/>
      <c r="U84" s="38"/>
    </row>
    <row r="85" spans="2:21" x14ac:dyDescent="0.2">
      <c r="B85" s="37"/>
      <c r="C85" s="39"/>
      <c r="D85" s="39"/>
      <c r="E85" s="39"/>
      <c r="F85" s="39"/>
      <c r="G85" s="39"/>
      <c r="H85" s="39"/>
      <c r="I85" s="39"/>
      <c r="J85" s="39" t="str">
        <f>+Autodiagnóstico!C58</f>
        <v>Responsabilidades del área de control interno</v>
      </c>
      <c r="K85" s="39">
        <v>100</v>
      </c>
      <c r="L85" s="36">
        <f>+Autodiagnóstico!D58</f>
        <v>88</v>
      </c>
      <c r="N85" s="39"/>
      <c r="O85" s="39"/>
      <c r="P85" s="39"/>
      <c r="Q85" s="39"/>
      <c r="R85" s="39"/>
      <c r="S85" s="39"/>
      <c r="T85" s="39"/>
      <c r="U85" s="38"/>
    </row>
    <row r="86" spans="2:21" x14ac:dyDescent="0.2">
      <c r="B86" s="37"/>
      <c r="C86" s="39"/>
      <c r="D86" s="39"/>
      <c r="E86" s="39"/>
      <c r="F86" s="39"/>
      <c r="G86" s="39"/>
      <c r="H86" s="39"/>
      <c r="I86" s="39"/>
      <c r="J86" s="39"/>
      <c r="K86" s="39"/>
      <c r="N86" s="39"/>
      <c r="O86" s="39"/>
      <c r="P86" s="39"/>
      <c r="Q86" s="39"/>
      <c r="R86" s="39"/>
      <c r="S86" s="39"/>
      <c r="T86" s="39"/>
      <c r="U86" s="38"/>
    </row>
    <row r="87" spans="2:21" x14ac:dyDescent="0.2">
      <c r="B87" s="37"/>
      <c r="C87" s="39"/>
      <c r="D87" s="39"/>
      <c r="E87" s="39"/>
      <c r="F87" s="39"/>
      <c r="G87" s="39"/>
      <c r="H87" s="39"/>
      <c r="I87" s="39"/>
      <c r="J87" s="39"/>
      <c r="K87" s="39"/>
      <c r="N87" s="39"/>
      <c r="O87" s="39"/>
      <c r="P87" s="39"/>
      <c r="Q87" s="39"/>
      <c r="R87" s="39"/>
      <c r="S87" s="39"/>
      <c r="T87" s="39"/>
      <c r="U87" s="38"/>
    </row>
    <row r="88" spans="2:21" x14ac:dyDescent="0.2">
      <c r="B88" s="37"/>
      <c r="C88" s="39"/>
      <c r="D88" s="39"/>
      <c r="E88" s="39"/>
      <c r="F88" s="39"/>
      <c r="G88" s="39"/>
      <c r="H88" s="39"/>
      <c r="I88" s="39"/>
      <c r="J88" s="39"/>
      <c r="K88" s="39"/>
      <c r="N88" s="39"/>
      <c r="O88" s="39"/>
      <c r="P88" s="39"/>
      <c r="Q88" s="39"/>
      <c r="R88" s="39"/>
      <c r="S88" s="39"/>
      <c r="T88" s="39"/>
      <c r="U88" s="38"/>
    </row>
    <row r="89" spans="2:21" x14ac:dyDescent="0.2">
      <c r="B89" s="37"/>
      <c r="C89" s="39"/>
      <c r="D89" s="39"/>
      <c r="E89" s="39"/>
      <c r="F89" s="39"/>
      <c r="G89" s="39"/>
      <c r="H89" s="39"/>
      <c r="I89" s="39"/>
      <c r="J89" s="39"/>
      <c r="K89" s="39"/>
      <c r="L89" s="39"/>
      <c r="M89" s="39"/>
      <c r="N89" s="39"/>
      <c r="O89" s="39"/>
      <c r="P89" s="39"/>
      <c r="Q89" s="39"/>
      <c r="R89" s="39"/>
      <c r="S89" s="39"/>
      <c r="T89" s="39"/>
      <c r="U89" s="38"/>
    </row>
    <row r="90" spans="2:21" x14ac:dyDescent="0.2">
      <c r="B90" s="37"/>
      <c r="C90" s="39"/>
      <c r="D90" s="39"/>
      <c r="E90" s="39"/>
      <c r="F90" s="39"/>
      <c r="G90" s="39"/>
      <c r="H90" s="39"/>
      <c r="I90" s="39"/>
      <c r="J90" s="39"/>
      <c r="K90" s="39"/>
      <c r="L90" s="39"/>
      <c r="M90" s="39"/>
      <c r="N90" s="39"/>
      <c r="O90" s="39"/>
      <c r="P90" s="39"/>
      <c r="Q90" s="39"/>
      <c r="R90" s="39"/>
      <c r="S90" s="39"/>
      <c r="T90" s="39"/>
      <c r="U90" s="38"/>
    </row>
    <row r="91" spans="2:21" x14ac:dyDescent="0.2">
      <c r="B91" s="37"/>
      <c r="C91" s="39"/>
      <c r="D91" s="39"/>
      <c r="E91" s="39"/>
      <c r="F91" s="39"/>
      <c r="G91" s="39"/>
      <c r="H91" s="39"/>
      <c r="I91" s="39"/>
      <c r="J91" s="39"/>
      <c r="K91" s="39"/>
      <c r="L91" s="39"/>
      <c r="M91" s="39"/>
      <c r="N91" s="39"/>
      <c r="O91" s="39"/>
      <c r="P91" s="39"/>
      <c r="Q91" s="39"/>
      <c r="R91" s="39"/>
      <c r="S91" s="39"/>
      <c r="T91" s="39"/>
      <c r="U91" s="38"/>
    </row>
    <row r="92" spans="2:21" x14ac:dyDescent="0.2">
      <c r="B92" s="37"/>
      <c r="C92" s="39"/>
      <c r="D92" s="39"/>
      <c r="E92" s="39"/>
      <c r="F92" s="39"/>
      <c r="G92" s="39"/>
      <c r="H92" s="39"/>
      <c r="I92" s="39"/>
      <c r="J92" s="39"/>
      <c r="K92" s="39"/>
      <c r="L92" s="39"/>
      <c r="M92" s="39"/>
      <c r="N92" s="39"/>
      <c r="O92" s="39"/>
      <c r="P92" s="39"/>
      <c r="Q92" s="39"/>
      <c r="R92" s="39"/>
      <c r="S92" s="39"/>
      <c r="T92" s="39"/>
      <c r="U92" s="38"/>
    </row>
    <row r="93" spans="2:21" x14ac:dyDescent="0.2">
      <c r="B93" s="37"/>
      <c r="C93" s="39"/>
      <c r="D93" s="39"/>
      <c r="E93" s="39"/>
      <c r="F93" s="39"/>
      <c r="G93" s="39"/>
      <c r="H93" s="39"/>
      <c r="I93" s="39"/>
      <c r="J93" s="39"/>
      <c r="K93" s="39"/>
      <c r="L93" s="39"/>
      <c r="M93" s="39"/>
      <c r="N93" s="39"/>
      <c r="O93" s="39"/>
      <c r="P93" s="39"/>
      <c r="Q93" s="39"/>
      <c r="R93" s="39"/>
      <c r="S93" s="39"/>
      <c r="T93" s="39"/>
      <c r="U93" s="38"/>
    </row>
    <row r="94" spans="2:21" x14ac:dyDescent="0.2">
      <c r="B94" s="37"/>
      <c r="C94" s="39"/>
      <c r="D94" s="39"/>
      <c r="E94" s="39"/>
      <c r="F94" s="39"/>
      <c r="G94" s="39"/>
      <c r="H94" s="39"/>
      <c r="I94" s="39"/>
      <c r="J94" s="39"/>
      <c r="K94" s="39"/>
      <c r="L94" s="39"/>
      <c r="M94" s="39"/>
      <c r="N94" s="39"/>
      <c r="O94" s="39"/>
      <c r="P94" s="39"/>
      <c r="Q94" s="39"/>
      <c r="R94" s="39"/>
      <c r="S94" s="39"/>
      <c r="T94" s="39"/>
      <c r="U94" s="38"/>
    </row>
    <row r="95" spans="2:21" x14ac:dyDescent="0.2">
      <c r="B95" s="37"/>
      <c r="C95" s="39"/>
      <c r="D95" s="39"/>
      <c r="E95" s="39"/>
      <c r="F95" s="39"/>
      <c r="G95" s="39"/>
      <c r="H95" s="39"/>
      <c r="I95" s="39"/>
      <c r="J95" s="39"/>
      <c r="K95" s="39"/>
      <c r="L95" s="39"/>
      <c r="M95" s="39"/>
      <c r="N95" s="39"/>
      <c r="O95" s="39"/>
      <c r="P95" s="39"/>
      <c r="Q95" s="39"/>
      <c r="R95" s="39"/>
      <c r="S95" s="39"/>
      <c r="T95" s="39"/>
      <c r="U95" s="38"/>
    </row>
    <row r="96" spans="2:21" x14ac:dyDescent="0.2">
      <c r="B96" s="37"/>
      <c r="C96" s="39"/>
      <c r="D96" s="39"/>
      <c r="E96" s="39"/>
      <c r="F96" s="39"/>
      <c r="G96" s="39"/>
      <c r="H96" s="39"/>
      <c r="I96" s="39"/>
      <c r="J96" s="39"/>
      <c r="K96" s="39"/>
      <c r="L96" s="39"/>
      <c r="M96" s="39"/>
      <c r="N96" s="39"/>
      <c r="O96" s="39"/>
      <c r="P96" s="39"/>
      <c r="Q96" s="39"/>
      <c r="R96" s="39"/>
      <c r="S96" s="39"/>
      <c r="T96" s="39"/>
      <c r="U96" s="38"/>
    </row>
    <row r="97" spans="2:21" x14ac:dyDescent="0.2">
      <c r="B97" s="37"/>
      <c r="C97" s="39"/>
      <c r="D97" s="39"/>
      <c r="E97" s="39"/>
      <c r="F97" s="39"/>
      <c r="G97" s="39"/>
      <c r="H97" s="39"/>
      <c r="I97" s="39"/>
      <c r="J97" s="39"/>
      <c r="K97" s="39"/>
      <c r="L97" s="39"/>
      <c r="M97" s="39"/>
      <c r="N97" s="39"/>
      <c r="O97" s="39"/>
      <c r="P97" s="39"/>
      <c r="Q97" s="39"/>
      <c r="R97" s="39"/>
      <c r="S97" s="39"/>
      <c r="T97" s="39"/>
      <c r="U97" s="38"/>
    </row>
    <row r="98" spans="2:21" x14ac:dyDescent="0.2">
      <c r="B98" s="37"/>
      <c r="C98" s="39"/>
      <c r="D98" s="39"/>
      <c r="E98" s="39"/>
      <c r="F98" s="39"/>
      <c r="G98" s="39"/>
      <c r="H98" s="39"/>
      <c r="I98" s="39"/>
      <c r="J98" s="39"/>
      <c r="K98" s="39"/>
      <c r="L98" s="39"/>
      <c r="M98" s="39"/>
      <c r="N98" s="39"/>
      <c r="O98" s="39"/>
      <c r="P98" s="39"/>
      <c r="Q98" s="39"/>
      <c r="R98" s="39"/>
      <c r="S98" s="39"/>
      <c r="T98" s="39"/>
      <c r="U98" s="38"/>
    </row>
    <row r="99" spans="2:21" x14ac:dyDescent="0.2">
      <c r="B99" s="37"/>
      <c r="C99" s="39"/>
      <c r="D99" s="39"/>
      <c r="E99" s="39"/>
      <c r="F99" s="39"/>
      <c r="G99" s="39"/>
      <c r="H99" s="39"/>
      <c r="I99" s="39"/>
      <c r="J99" s="39"/>
      <c r="K99" s="39"/>
      <c r="L99" s="39"/>
      <c r="M99" s="39"/>
      <c r="N99" s="39"/>
      <c r="O99" s="39"/>
      <c r="P99" s="39"/>
      <c r="Q99" s="39"/>
      <c r="R99" s="39"/>
      <c r="S99" s="39"/>
      <c r="T99" s="39"/>
      <c r="U99" s="38"/>
    </row>
    <row r="100" spans="2:21" x14ac:dyDescent="0.2">
      <c r="B100" s="37"/>
      <c r="C100" s="39"/>
      <c r="D100" s="39"/>
      <c r="E100" s="39"/>
      <c r="F100" s="39"/>
      <c r="G100" s="39"/>
      <c r="H100" s="39"/>
      <c r="I100" s="39"/>
      <c r="J100" s="39"/>
      <c r="K100" s="39"/>
      <c r="L100" s="39"/>
      <c r="M100" s="39"/>
      <c r="N100" s="39"/>
      <c r="O100" s="39"/>
      <c r="P100" s="39"/>
      <c r="Q100" s="39"/>
      <c r="R100" s="39"/>
      <c r="S100" s="39"/>
      <c r="T100" s="39"/>
      <c r="U100" s="38"/>
    </row>
    <row r="101" spans="2:21" x14ac:dyDescent="0.2">
      <c r="B101" s="37"/>
      <c r="C101" s="39"/>
      <c r="D101" s="39"/>
      <c r="E101" s="39"/>
      <c r="F101" s="39"/>
      <c r="G101" s="39"/>
      <c r="H101" s="39"/>
      <c r="I101" s="39"/>
      <c r="J101" s="39"/>
      <c r="K101" s="171" t="s">
        <v>71</v>
      </c>
      <c r="L101" s="171"/>
      <c r="M101" s="171"/>
      <c r="N101" s="171"/>
      <c r="O101" s="39"/>
      <c r="P101" s="39"/>
      <c r="Q101" s="39"/>
      <c r="R101" s="39"/>
      <c r="S101" s="39"/>
      <c r="T101" s="39"/>
      <c r="U101" s="38"/>
    </row>
    <row r="102" spans="2:21" ht="16.5" x14ac:dyDescent="0.25">
      <c r="B102" s="37"/>
      <c r="C102" s="39"/>
      <c r="D102" s="39"/>
      <c r="E102" s="39"/>
      <c r="F102" s="39"/>
      <c r="G102" s="39"/>
      <c r="H102" s="39"/>
      <c r="I102" s="39"/>
      <c r="J102" s="72"/>
      <c r="K102" s="170" t="str">
        <f>+Autodiagnóstico!A63</f>
        <v xml:space="preserve">Actividades de Control </v>
      </c>
      <c r="L102" s="170"/>
      <c r="M102" s="170"/>
      <c r="N102" s="170"/>
      <c r="O102" s="39"/>
      <c r="P102" s="39"/>
      <c r="Q102" s="39"/>
      <c r="R102" s="39"/>
      <c r="S102" s="39"/>
      <c r="T102" s="39"/>
      <c r="U102" s="38"/>
    </row>
    <row r="103" spans="2:21" x14ac:dyDescent="0.2">
      <c r="B103" s="37"/>
      <c r="C103" s="39"/>
      <c r="D103" s="39"/>
      <c r="E103" s="39"/>
      <c r="F103" s="39"/>
      <c r="G103" s="39"/>
      <c r="H103" s="39"/>
      <c r="I103" s="39"/>
      <c r="J103" s="39"/>
      <c r="K103" s="39"/>
      <c r="L103" s="39"/>
      <c r="M103" s="39"/>
      <c r="N103" s="39"/>
      <c r="O103" s="39"/>
      <c r="P103" s="39"/>
      <c r="Q103" s="39"/>
      <c r="R103" s="39"/>
      <c r="S103" s="39"/>
      <c r="T103" s="39"/>
      <c r="U103" s="38"/>
    </row>
    <row r="104" spans="2:21" x14ac:dyDescent="0.2">
      <c r="B104" s="37"/>
      <c r="C104" s="39"/>
      <c r="D104" s="39"/>
      <c r="E104" s="39"/>
      <c r="F104" s="39"/>
      <c r="G104" s="39"/>
      <c r="H104" s="39"/>
      <c r="I104" s="39"/>
      <c r="J104" s="39"/>
      <c r="K104" s="39"/>
      <c r="L104" s="39"/>
      <c r="M104" s="39"/>
      <c r="N104" s="39"/>
      <c r="O104" s="39"/>
      <c r="P104" s="39"/>
      <c r="Q104" s="39"/>
      <c r="R104" s="39"/>
      <c r="S104" s="39"/>
      <c r="T104" s="39"/>
      <c r="U104" s="38"/>
    </row>
    <row r="105" spans="2:21" x14ac:dyDescent="0.2">
      <c r="B105" s="37"/>
      <c r="C105" s="39"/>
      <c r="D105" s="39"/>
      <c r="E105" s="39"/>
      <c r="F105" s="39"/>
      <c r="G105" s="39"/>
      <c r="H105" s="39"/>
      <c r="I105" s="39"/>
      <c r="J105" s="39" t="s">
        <v>32</v>
      </c>
      <c r="K105" s="36" t="s">
        <v>12</v>
      </c>
      <c r="L105" s="39" t="s">
        <v>11</v>
      </c>
      <c r="M105" s="39"/>
      <c r="N105" s="39"/>
      <c r="O105" s="39"/>
      <c r="P105" s="39"/>
      <c r="Q105" s="39"/>
      <c r="R105" s="39"/>
      <c r="S105" s="39"/>
      <c r="T105" s="39"/>
      <c r="U105" s="38"/>
    </row>
    <row r="106" spans="2:21" x14ac:dyDescent="0.2">
      <c r="B106" s="37"/>
      <c r="C106" s="39"/>
      <c r="D106" s="39"/>
      <c r="E106" s="39"/>
      <c r="F106" s="39"/>
      <c r="G106" s="39"/>
      <c r="H106" s="39"/>
      <c r="I106" s="39"/>
      <c r="J106" s="39" t="str">
        <f>+Autodiagnóstico!C63</f>
        <v>Diseño adecuado y efectivo del componente Actividades de Control</v>
      </c>
      <c r="K106" s="36">
        <v>100</v>
      </c>
      <c r="L106" s="40">
        <f>+Autodiagnóstico!D63</f>
        <v>83.333333333333329</v>
      </c>
      <c r="M106" s="39"/>
      <c r="N106" s="39"/>
      <c r="O106" s="39"/>
      <c r="P106" s="39"/>
      <c r="Q106" s="39"/>
      <c r="R106" s="39"/>
      <c r="S106" s="39"/>
      <c r="T106" s="39"/>
      <c r="U106" s="38"/>
    </row>
    <row r="107" spans="2:21" x14ac:dyDescent="0.2">
      <c r="B107" s="37"/>
      <c r="C107" s="39"/>
      <c r="D107" s="39"/>
      <c r="E107" s="39"/>
      <c r="F107" s="39"/>
      <c r="G107" s="39"/>
      <c r="H107" s="39"/>
      <c r="I107" s="39"/>
      <c r="J107" s="39" t="str">
        <f>+Autodiagnóstico!C66</f>
        <v>Responsabilidades de la Alta dirección y Comité Institucional de Coordinación de Control Interno (línea estratégica)</v>
      </c>
      <c r="K107" s="36">
        <v>100</v>
      </c>
      <c r="L107" s="40">
        <f>+Autodiagnóstico!D66</f>
        <v>80</v>
      </c>
      <c r="M107" s="39"/>
      <c r="N107" s="39"/>
      <c r="O107" s="39"/>
      <c r="P107" s="39"/>
      <c r="Q107" s="39"/>
      <c r="R107" s="39"/>
      <c r="S107" s="39"/>
      <c r="T107" s="39"/>
      <c r="U107" s="38"/>
    </row>
    <row r="108" spans="2:21" x14ac:dyDescent="0.2">
      <c r="B108" s="37"/>
      <c r="C108" s="39"/>
      <c r="D108" s="39"/>
      <c r="E108" s="39"/>
      <c r="F108" s="39"/>
      <c r="G108" s="39"/>
      <c r="H108" s="39"/>
      <c r="I108" s="39"/>
      <c r="J108" s="39" t="str">
        <f>+Autodiagnóstico!C68</f>
        <v>Responsabilidades gerentes públicos y líderes de proceso (primera Línea de defensa)</v>
      </c>
      <c r="K108" s="36">
        <v>100</v>
      </c>
      <c r="L108" s="40">
        <f>+Autodiagnóstico!D68</f>
        <v>83</v>
      </c>
      <c r="M108" s="39"/>
      <c r="N108" s="39"/>
      <c r="O108" s="39"/>
      <c r="P108" s="39"/>
      <c r="Q108" s="39"/>
      <c r="R108" s="39"/>
      <c r="S108" s="39"/>
      <c r="T108" s="39"/>
      <c r="U108" s="38"/>
    </row>
    <row r="109" spans="2:21" x14ac:dyDescent="0.2">
      <c r="B109" s="37"/>
      <c r="C109" s="39"/>
      <c r="D109" s="39"/>
      <c r="E109" s="39"/>
      <c r="F109" s="39"/>
      <c r="G109" s="39"/>
      <c r="H109" s="39"/>
      <c r="I109" s="39"/>
      <c r="J109" s="39" t="str">
        <f>+Autodiagnóstico!C73</f>
        <v>Responsabilidades de los servidores encargados del monitoreo y evaluación de controles y gestión del riesgo (segunda línea de defensa)</v>
      </c>
      <c r="K109" s="36">
        <v>100</v>
      </c>
      <c r="L109" s="40">
        <f>+Autodiagnóstico!D73</f>
        <v>80</v>
      </c>
      <c r="M109" s="39"/>
      <c r="N109" s="39"/>
      <c r="O109" s="39"/>
      <c r="P109" s="39"/>
      <c r="Q109" s="39"/>
      <c r="R109" s="39"/>
      <c r="S109" s="39"/>
      <c r="T109" s="39"/>
      <c r="U109" s="38"/>
    </row>
    <row r="110" spans="2:21" x14ac:dyDescent="0.2">
      <c r="B110" s="37"/>
      <c r="C110" s="39"/>
      <c r="D110" s="39"/>
      <c r="E110" s="39"/>
      <c r="F110" s="39"/>
      <c r="G110" s="39"/>
      <c r="H110" s="39"/>
      <c r="I110" s="39"/>
      <c r="J110" s="39" t="str">
        <f>+Autodiagnóstico!C81</f>
        <v>Responsabilidades del área de control interno</v>
      </c>
      <c r="K110" s="36">
        <v>100</v>
      </c>
      <c r="L110" s="39">
        <f>+Autodiagnóstico!D81</f>
        <v>59</v>
      </c>
      <c r="M110" s="39"/>
      <c r="N110" s="39"/>
      <c r="O110" s="39"/>
      <c r="P110" s="39"/>
      <c r="Q110" s="39"/>
      <c r="R110" s="39"/>
      <c r="S110" s="39"/>
      <c r="T110" s="39"/>
      <c r="U110" s="38"/>
    </row>
    <row r="111" spans="2:21" x14ac:dyDescent="0.2">
      <c r="B111" s="37"/>
      <c r="C111" s="39"/>
      <c r="D111" s="39"/>
      <c r="E111" s="39"/>
      <c r="F111" s="39"/>
      <c r="G111" s="39"/>
      <c r="H111" s="39"/>
      <c r="I111" s="39"/>
      <c r="J111" s="39"/>
      <c r="K111" s="39"/>
      <c r="L111" s="39"/>
      <c r="M111" s="39"/>
      <c r="N111" s="39"/>
      <c r="O111" s="39"/>
      <c r="P111" s="39"/>
      <c r="Q111" s="39"/>
      <c r="R111" s="39"/>
      <c r="S111" s="39"/>
      <c r="T111" s="39"/>
      <c r="U111" s="38"/>
    </row>
    <row r="112" spans="2:21" x14ac:dyDescent="0.2">
      <c r="B112" s="37"/>
      <c r="C112" s="39"/>
      <c r="D112" s="39"/>
      <c r="E112" s="39"/>
      <c r="F112" s="39"/>
      <c r="G112" s="39"/>
      <c r="H112" s="39"/>
      <c r="I112" s="39"/>
      <c r="J112" s="39"/>
      <c r="K112" s="39"/>
      <c r="L112" s="39"/>
      <c r="M112" s="39"/>
      <c r="N112" s="39"/>
      <c r="O112" s="39"/>
      <c r="P112" s="39"/>
      <c r="Q112" s="39"/>
      <c r="R112" s="39"/>
      <c r="S112" s="39"/>
      <c r="T112" s="39"/>
      <c r="U112" s="38"/>
    </row>
    <row r="113" spans="2:21" x14ac:dyDescent="0.2">
      <c r="B113" s="37"/>
      <c r="C113" s="39"/>
      <c r="D113" s="39"/>
      <c r="E113" s="39"/>
      <c r="F113" s="39"/>
      <c r="G113" s="39"/>
      <c r="H113" s="39"/>
      <c r="I113" s="39"/>
      <c r="J113" s="39"/>
      <c r="K113" s="39"/>
      <c r="L113" s="39"/>
      <c r="M113" s="39"/>
      <c r="N113" s="39"/>
      <c r="O113" s="39"/>
      <c r="P113" s="39"/>
      <c r="Q113" s="39"/>
      <c r="R113" s="39"/>
      <c r="S113" s="39"/>
      <c r="T113" s="39"/>
      <c r="U113" s="38"/>
    </row>
    <row r="114" spans="2:21" x14ac:dyDescent="0.2">
      <c r="B114" s="37"/>
      <c r="C114" s="39"/>
      <c r="D114" s="39"/>
      <c r="E114" s="39"/>
      <c r="F114" s="39"/>
      <c r="G114" s="39"/>
      <c r="H114" s="39"/>
      <c r="I114" s="39"/>
      <c r="J114" s="39"/>
      <c r="K114" s="39"/>
      <c r="L114" s="39"/>
      <c r="M114" s="39"/>
      <c r="N114" s="39"/>
      <c r="O114" s="39"/>
      <c r="P114" s="39"/>
      <c r="Q114" s="39"/>
      <c r="R114" s="39"/>
      <c r="S114" s="39"/>
      <c r="T114" s="39"/>
      <c r="U114" s="38"/>
    </row>
    <row r="115" spans="2:21" x14ac:dyDescent="0.2">
      <c r="B115" s="37"/>
      <c r="C115" s="39"/>
      <c r="D115" s="39"/>
      <c r="E115" s="39"/>
      <c r="F115" s="39"/>
      <c r="G115" s="39"/>
      <c r="H115" s="39"/>
      <c r="I115" s="39"/>
      <c r="J115" s="39"/>
      <c r="K115" s="39"/>
      <c r="L115" s="39"/>
      <c r="M115" s="39"/>
      <c r="N115" s="39"/>
      <c r="O115" s="39"/>
      <c r="P115" s="39"/>
      <c r="Q115" s="39"/>
      <c r="R115" s="39"/>
      <c r="S115" s="39"/>
      <c r="T115" s="39"/>
      <c r="U115" s="38"/>
    </row>
    <row r="116" spans="2:21" x14ac:dyDescent="0.2">
      <c r="B116" s="37"/>
      <c r="C116" s="39"/>
      <c r="D116" s="39"/>
      <c r="E116" s="39"/>
      <c r="F116" s="39"/>
      <c r="G116" s="39"/>
      <c r="H116" s="39"/>
      <c r="I116" s="39"/>
      <c r="J116" s="39"/>
      <c r="K116" s="39"/>
      <c r="L116" s="39"/>
      <c r="M116" s="39"/>
      <c r="N116" s="39"/>
      <c r="O116" s="39"/>
      <c r="P116" s="39"/>
      <c r="Q116" s="39"/>
      <c r="R116" s="39"/>
      <c r="S116" s="39"/>
      <c r="T116" s="39"/>
      <c r="U116" s="38"/>
    </row>
    <row r="117" spans="2:21" x14ac:dyDescent="0.2">
      <c r="B117" s="37"/>
      <c r="C117" s="39"/>
      <c r="D117" s="39"/>
      <c r="E117" s="39"/>
      <c r="F117" s="39"/>
      <c r="G117" s="39"/>
      <c r="H117" s="39"/>
      <c r="I117" s="39"/>
      <c r="J117" s="39"/>
      <c r="K117" s="39"/>
      <c r="L117" s="39"/>
      <c r="M117" s="39"/>
      <c r="N117" s="39"/>
      <c r="O117" s="39"/>
      <c r="P117" s="39"/>
      <c r="Q117" s="39"/>
      <c r="R117" s="39"/>
      <c r="S117" s="39"/>
      <c r="T117" s="39"/>
      <c r="U117" s="38"/>
    </row>
    <row r="118" spans="2:21" x14ac:dyDescent="0.2">
      <c r="B118" s="37"/>
      <c r="C118" s="39"/>
      <c r="D118" s="39"/>
      <c r="E118" s="39"/>
      <c r="F118" s="39"/>
      <c r="G118" s="39"/>
      <c r="H118" s="39"/>
      <c r="I118" s="39"/>
      <c r="J118" s="39"/>
      <c r="K118" s="39"/>
      <c r="L118" s="39"/>
      <c r="M118" s="39"/>
      <c r="N118" s="39"/>
      <c r="O118" s="39"/>
      <c r="P118" s="39"/>
      <c r="Q118" s="39"/>
      <c r="R118" s="39"/>
      <c r="S118" s="39"/>
      <c r="T118" s="39"/>
      <c r="U118" s="38"/>
    </row>
    <row r="119" spans="2:21" x14ac:dyDescent="0.2">
      <c r="B119" s="37"/>
      <c r="C119" s="39"/>
      <c r="D119" s="39"/>
      <c r="E119" s="39"/>
      <c r="F119" s="39"/>
      <c r="G119" s="39"/>
      <c r="H119" s="39"/>
      <c r="I119" s="39"/>
      <c r="J119" s="39"/>
      <c r="K119" s="39"/>
      <c r="L119" s="39"/>
      <c r="M119" s="39"/>
      <c r="N119" s="39"/>
      <c r="O119" s="39"/>
      <c r="P119" s="39"/>
      <c r="Q119" s="39"/>
      <c r="R119" s="39"/>
      <c r="S119" s="39"/>
      <c r="T119" s="39"/>
      <c r="U119" s="38"/>
    </row>
    <row r="120" spans="2:21" x14ac:dyDescent="0.2">
      <c r="B120" s="37"/>
      <c r="C120" s="39"/>
      <c r="D120" s="39"/>
      <c r="E120" s="39"/>
      <c r="F120" s="39"/>
      <c r="G120" s="39"/>
      <c r="H120" s="39"/>
      <c r="I120" s="39"/>
      <c r="J120" s="39"/>
      <c r="K120" s="39"/>
      <c r="L120" s="39"/>
      <c r="M120" s="39"/>
      <c r="N120" s="39"/>
      <c r="O120" s="39"/>
      <c r="P120" s="39"/>
      <c r="Q120" s="39"/>
      <c r="R120" s="39"/>
      <c r="S120" s="39"/>
      <c r="T120" s="39"/>
      <c r="U120" s="38"/>
    </row>
    <row r="121" spans="2:21" x14ac:dyDescent="0.2">
      <c r="B121" s="37"/>
      <c r="C121" s="39"/>
      <c r="D121" s="39"/>
      <c r="E121" s="39"/>
      <c r="F121" s="39"/>
      <c r="G121" s="39"/>
      <c r="H121" s="39"/>
      <c r="I121" s="39"/>
      <c r="J121" s="39"/>
      <c r="K121" s="39"/>
      <c r="L121" s="39"/>
      <c r="M121" s="39"/>
      <c r="N121" s="39"/>
      <c r="O121" s="39"/>
      <c r="P121" s="39"/>
      <c r="Q121" s="39"/>
      <c r="R121" s="39"/>
      <c r="S121" s="39"/>
      <c r="T121" s="39"/>
      <c r="U121" s="38"/>
    </row>
    <row r="122" spans="2:21" x14ac:dyDescent="0.2">
      <c r="B122" s="37"/>
      <c r="C122" s="39"/>
      <c r="D122" s="39"/>
      <c r="E122" s="39"/>
      <c r="F122" s="39"/>
      <c r="G122" s="39"/>
      <c r="H122" s="39"/>
      <c r="I122" s="39"/>
      <c r="J122" s="39"/>
      <c r="K122" s="39"/>
      <c r="L122" s="39"/>
      <c r="M122" s="39"/>
      <c r="N122" s="39"/>
      <c r="O122" s="39"/>
      <c r="P122" s="39"/>
      <c r="Q122" s="39"/>
      <c r="R122" s="39"/>
      <c r="S122" s="39"/>
      <c r="T122" s="39"/>
      <c r="U122" s="38"/>
    </row>
    <row r="123" spans="2:21" x14ac:dyDescent="0.2">
      <c r="B123" s="37"/>
      <c r="C123" s="39"/>
      <c r="D123" s="39"/>
      <c r="E123" s="39"/>
      <c r="F123" s="39"/>
      <c r="G123" s="39"/>
      <c r="H123" s="39"/>
      <c r="I123" s="39"/>
      <c r="J123" s="39"/>
      <c r="K123" s="39"/>
      <c r="L123" s="39"/>
      <c r="M123" s="39"/>
      <c r="N123" s="39"/>
      <c r="O123" s="39"/>
      <c r="P123" s="39"/>
      <c r="Q123" s="39"/>
      <c r="R123" s="39"/>
      <c r="S123" s="39"/>
      <c r="T123" s="39"/>
      <c r="U123" s="38"/>
    </row>
    <row r="124" spans="2:21" x14ac:dyDescent="0.2">
      <c r="B124" s="37"/>
      <c r="C124" s="39"/>
      <c r="D124" s="39"/>
      <c r="E124" s="39"/>
      <c r="F124" s="39"/>
      <c r="G124" s="39"/>
      <c r="H124" s="39"/>
      <c r="I124" s="39"/>
      <c r="J124" s="39"/>
      <c r="K124" s="39"/>
      <c r="L124" s="39"/>
      <c r="M124" s="39"/>
      <c r="N124" s="39"/>
      <c r="O124" s="39"/>
      <c r="P124" s="39"/>
      <c r="Q124" s="39"/>
      <c r="R124" s="39"/>
      <c r="S124" s="39"/>
      <c r="T124" s="39"/>
      <c r="U124" s="38"/>
    </row>
    <row r="125" spans="2:21" x14ac:dyDescent="0.2">
      <c r="B125" s="37"/>
      <c r="C125" s="39"/>
      <c r="D125" s="39"/>
      <c r="E125" s="39"/>
      <c r="F125" s="39"/>
      <c r="G125" s="39"/>
      <c r="H125" s="39"/>
      <c r="I125" s="39"/>
      <c r="J125" s="39"/>
      <c r="K125" s="39"/>
      <c r="L125" s="39"/>
      <c r="M125" s="39"/>
      <c r="N125" s="39"/>
      <c r="O125" s="39"/>
      <c r="P125" s="39"/>
      <c r="Q125" s="39"/>
      <c r="R125" s="39"/>
      <c r="S125" s="39"/>
      <c r="T125" s="39"/>
      <c r="U125" s="38"/>
    </row>
    <row r="126" spans="2:21" x14ac:dyDescent="0.2">
      <c r="B126" s="37"/>
      <c r="C126" s="39"/>
      <c r="D126" s="39"/>
      <c r="E126" s="39"/>
      <c r="F126" s="39"/>
      <c r="G126" s="39"/>
      <c r="H126" s="39"/>
      <c r="I126" s="39"/>
      <c r="J126" s="39"/>
      <c r="K126" s="171" t="s">
        <v>72</v>
      </c>
      <c r="L126" s="171"/>
      <c r="M126" s="171"/>
      <c r="N126" s="171"/>
      <c r="O126" s="39"/>
      <c r="P126" s="39"/>
      <c r="Q126" s="39"/>
      <c r="R126" s="39"/>
      <c r="S126" s="39"/>
      <c r="T126" s="39"/>
      <c r="U126" s="38"/>
    </row>
    <row r="127" spans="2:21" ht="16.5" x14ac:dyDescent="0.25">
      <c r="B127" s="37"/>
      <c r="C127" s="39"/>
      <c r="D127" s="39"/>
      <c r="E127" s="39"/>
      <c r="F127" s="39"/>
      <c r="G127" s="39"/>
      <c r="H127" s="39"/>
      <c r="I127" s="39"/>
      <c r="J127" s="72"/>
      <c r="K127" s="170" t="str">
        <f>+Autodiagnóstico!A86</f>
        <v>Información y Comunicación</v>
      </c>
      <c r="L127" s="170"/>
      <c r="M127" s="170"/>
      <c r="N127" s="170"/>
      <c r="O127" s="39"/>
      <c r="P127" s="39"/>
      <c r="Q127" s="39"/>
      <c r="R127" s="39"/>
      <c r="S127" s="39"/>
      <c r="T127" s="39"/>
      <c r="U127" s="38"/>
    </row>
    <row r="128" spans="2:21" x14ac:dyDescent="0.2">
      <c r="B128" s="37"/>
      <c r="C128" s="39"/>
      <c r="D128" s="39"/>
      <c r="E128" s="39"/>
      <c r="F128" s="39"/>
      <c r="G128" s="39"/>
      <c r="H128" s="39"/>
      <c r="I128" s="39"/>
      <c r="J128" s="39"/>
      <c r="K128" s="39"/>
      <c r="L128" s="39"/>
      <c r="M128" s="39"/>
      <c r="N128" s="39"/>
      <c r="O128" s="39"/>
      <c r="P128" s="39"/>
      <c r="Q128" s="39"/>
      <c r="R128" s="39"/>
      <c r="S128" s="39"/>
      <c r="T128" s="39"/>
      <c r="U128" s="38"/>
    </row>
    <row r="129" spans="2:21" x14ac:dyDescent="0.2">
      <c r="B129" s="37"/>
      <c r="C129" s="39"/>
      <c r="D129" s="39"/>
      <c r="E129" s="39"/>
      <c r="F129" s="39"/>
      <c r="G129" s="39"/>
      <c r="H129" s="39"/>
      <c r="I129" s="39"/>
      <c r="J129" s="39"/>
      <c r="K129" s="39"/>
      <c r="L129" s="39"/>
      <c r="M129" s="39"/>
      <c r="N129" s="39"/>
      <c r="O129" s="39"/>
      <c r="P129" s="39"/>
      <c r="Q129" s="39"/>
      <c r="R129" s="39"/>
      <c r="S129" s="39"/>
      <c r="T129" s="39"/>
      <c r="U129" s="38"/>
    </row>
    <row r="130" spans="2:21" x14ac:dyDescent="0.2">
      <c r="B130" s="37"/>
      <c r="C130" s="39"/>
      <c r="D130" s="39"/>
      <c r="E130" s="39"/>
      <c r="F130" s="39"/>
      <c r="G130" s="39"/>
      <c r="H130" s="39"/>
      <c r="I130" s="39"/>
      <c r="J130" s="39" t="s">
        <v>32</v>
      </c>
      <c r="K130" s="36" t="s">
        <v>12</v>
      </c>
      <c r="L130" s="39" t="s">
        <v>11</v>
      </c>
      <c r="M130" s="39"/>
      <c r="N130" s="39"/>
      <c r="O130" s="39"/>
      <c r="P130" s="39"/>
      <c r="Q130" s="39"/>
      <c r="R130" s="39"/>
      <c r="S130" s="39"/>
      <c r="T130" s="39"/>
      <c r="U130" s="38"/>
    </row>
    <row r="131" spans="2:21" x14ac:dyDescent="0.2">
      <c r="B131" s="37"/>
      <c r="C131" s="39"/>
      <c r="D131" s="39"/>
      <c r="E131" s="39"/>
      <c r="F131" s="39"/>
      <c r="G131" s="39"/>
      <c r="H131" s="39"/>
      <c r="I131" s="39"/>
      <c r="J131" s="39" t="str">
        <f>+Autodiagnóstico!C86</f>
        <v>Diseño adecuado y efectivo del componente Información y Comunicación</v>
      </c>
      <c r="K131" s="36">
        <v>100</v>
      </c>
      <c r="L131" s="40">
        <f>+Autodiagnóstico!D86</f>
        <v>90</v>
      </c>
      <c r="M131" s="39"/>
      <c r="N131" s="39"/>
      <c r="O131" s="39"/>
      <c r="P131" s="39"/>
      <c r="Q131" s="39"/>
      <c r="R131" s="39"/>
      <c r="S131" s="39"/>
      <c r="T131" s="39"/>
      <c r="U131" s="38"/>
    </row>
    <row r="132" spans="2:21" x14ac:dyDescent="0.2">
      <c r="B132" s="37"/>
      <c r="C132" s="39"/>
      <c r="D132" s="39"/>
      <c r="E132" s="39"/>
      <c r="F132" s="39"/>
      <c r="G132" s="39"/>
      <c r="H132" s="39"/>
      <c r="I132" s="39"/>
      <c r="J132" s="39" t="str">
        <f>+Autodiagnóstico!C89</f>
        <v>Responsabilidades de la Alta dirección y Comité Institucional de Coordinación de Control Interno (línea estratégica)</v>
      </c>
      <c r="K132" s="36">
        <v>100</v>
      </c>
      <c r="L132" s="40">
        <f>+Autodiagnóstico!D89</f>
        <v>70</v>
      </c>
      <c r="M132" s="39"/>
      <c r="N132" s="39"/>
      <c r="O132" s="39"/>
      <c r="P132" s="39"/>
      <c r="Q132" s="39"/>
      <c r="R132" s="39"/>
      <c r="S132" s="39"/>
      <c r="T132" s="39"/>
      <c r="U132" s="38"/>
    </row>
    <row r="133" spans="2:21" x14ac:dyDescent="0.2">
      <c r="B133" s="37"/>
      <c r="C133" s="39"/>
      <c r="D133" s="39"/>
      <c r="E133" s="39"/>
      <c r="F133" s="39"/>
      <c r="G133" s="39"/>
      <c r="H133" s="39"/>
      <c r="I133" s="39"/>
      <c r="J133" s="39" t="str">
        <f>+Autodiagnóstico!C91</f>
        <v>Responsabilidades gerentes públicos y líderes de proceso (primera Línea de defensa)</v>
      </c>
      <c r="K133" s="36">
        <v>100</v>
      </c>
      <c r="L133" s="40">
        <f>+Autodiagnóstico!D91</f>
        <v>92.5</v>
      </c>
      <c r="M133" s="39"/>
      <c r="N133" s="39"/>
      <c r="O133" s="39"/>
      <c r="P133" s="39"/>
      <c r="Q133" s="39"/>
      <c r="R133" s="39"/>
      <c r="S133" s="39"/>
      <c r="T133" s="39"/>
      <c r="U133" s="38"/>
    </row>
    <row r="134" spans="2:21" x14ac:dyDescent="0.2">
      <c r="B134" s="37"/>
      <c r="C134" s="39"/>
      <c r="D134" s="39"/>
      <c r="E134" s="39"/>
      <c r="F134" s="39"/>
      <c r="G134" s="39"/>
      <c r="H134" s="39"/>
      <c r="I134" s="39"/>
      <c r="J134" s="39" t="str">
        <f>+Autodiagnóstico!C97</f>
        <v>Responsabilidades de los servidores encargados del monitoreo y evaluación de controles y gestión del riesgo (segunda línea de defensa)</v>
      </c>
      <c r="K134" s="36">
        <v>100</v>
      </c>
      <c r="L134" s="40">
        <f>+Autodiagnóstico!D97</f>
        <v>89</v>
      </c>
      <c r="M134" s="39"/>
      <c r="N134" s="39"/>
      <c r="O134" s="39"/>
      <c r="P134" s="39"/>
      <c r="Q134" s="39"/>
      <c r="R134" s="39"/>
      <c r="S134" s="39"/>
      <c r="T134" s="39"/>
      <c r="U134" s="38"/>
    </row>
    <row r="135" spans="2:21" x14ac:dyDescent="0.2">
      <c r="B135" s="37"/>
      <c r="C135" s="39"/>
      <c r="D135" s="39"/>
      <c r="E135" s="39"/>
      <c r="F135" s="39"/>
      <c r="G135" s="39"/>
      <c r="H135" s="39"/>
      <c r="I135" s="39"/>
      <c r="J135" s="39" t="str">
        <f>+Autodiagnóstico!C102</f>
        <v>Responsabilidades del área de control interno</v>
      </c>
      <c r="K135" s="36">
        <v>100</v>
      </c>
      <c r="L135" s="40">
        <f>+Autodiagnóstico!D102</f>
        <v>75</v>
      </c>
      <c r="M135" s="39"/>
      <c r="N135" s="39"/>
      <c r="O135" s="39"/>
      <c r="P135" s="39"/>
      <c r="Q135" s="39"/>
      <c r="R135" s="39"/>
      <c r="S135" s="39"/>
      <c r="T135" s="39"/>
      <c r="U135" s="38"/>
    </row>
    <row r="136" spans="2:21" x14ac:dyDescent="0.2">
      <c r="B136" s="37"/>
      <c r="C136" s="39"/>
      <c r="D136" s="39"/>
      <c r="E136" s="39"/>
      <c r="F136" s="39"/>
      <c r="G136" s="39"/>
      <c r="H136" s="39"/>
      <c r="I136" s="39"/>
      <c r="J136" s="39"/>
      <c r="K136" s="39"/>
      <c r="L136" s="39"/>
      <c r="M136" s="39"/>
      <c r="N136" s="39"/>
      <c r="O136" s="39"/>
      <c r="P136" s="39"/>
      <c r="Q136" s="39"/>
      <c r="R136" s="39"/>
      <c r="S136" s="39"/>
      <c r="T136" s="39"/>
      <c r="U136" s="38"/>
    </row>
    <row r="137" spans="2:21" x14ac:dyDescent="0.2">
      <c r="B137" s="37"/>
      <c r="C137" s="39"/>
      <c r="D137" s="39"/>
      <c r="E137" s="39"/>
      <c r="F137" s="39"/>
      <c r="G137" s="39"/>
      <c r="H137" s="39"/>
      <c r="I137" s="39"/>
      <c r="J137" s="39"/>
      <c r="K137" s="39"/>
      <c r="L137" s="39"/>
      <c r="M137" s="39"/>
      <c r="N137" s="39"/>
      <c r="O137" s="39"/>
      <c r="P137" s="39"/>
      <c r="Q137" s="39"/>
      <c r="R137" s="39"/>
      <c r="S137" s="39"/>
      <c r="T137" s="39"/>
      <c r="U137" s="38"/>
    </row>
    <row r="138" spans="2:21" x14ac:dyDescent="0.2">
      <c r="B138" s="37"/>
      <c r="C138" s="39"/>
      <c r="D138" s="39"/>
      <c r="E138" s="39"/>
      <c r="F138" s="39"/>
      <c r="G138" s="39"/>
      <c r="H138" s="39"/>
      <c r="I138" s="39"/>
      <c r="J138" s="39"/>
      <c r="K138" s="39"/>
      <c r="L138" s="39"/>
      <c r="M138" s="39"/>
      <c r="N138" s="39"/>
      <c r="O138" s="39"/>
      <c r="P138" s="39"/>
      <c r="Q138" s="39"/>
      <c r="R138" s="39"/>
      <c r="S138" s="39"/>
      <c r="T138" s="39"/>
      <c r="U138" s="38"/>
    </row>
    <row r="139" spans="2:21" x14ac:dyDescent="0.2">
      <c r="B139" s="37"/>
      <c r="C139" s="39"/>
      <c r="D139" s="39"/>
      <c r="E139" s="39"/>
      <c r="F139" s="39"/>
      <c r="G139" s="39"/>
      <c r="H139" s="39"/>
      <c r="I139" s="39"/>
      <c r="J139" s="39"/>
      <c r="K139" s="39"/>
      <c r="L139" s="39"/>
      <c r="M139" s="39"/>
      <c r="N139" s="39"/>
      <c r="O139" s="39"/>
      <c r="P139" s="39"/>
      <c r="Q139" s="39"/>
      <c r="R139" s="39"/>
      <c r="S139" s="39"/>
      <c r="T139" s="39"/>
      <c r="U139" s="38"/>
    </row>
    <row r="140" spans="2:21" x14ac:dyDescent="0.2">
      <c r="B140" s="37"/>
      <c r="C140" s="39"/>
      <c r="D140" s="39"/>
      <c r="E140" s="39"/>
      <c r="F140" s="39"/>
      <c r="G140" s="39"/>
      <c r="H140" s="39"/>
      <c r="I140" s="39"/>
      <c r="J140" s="39"/>
      <c r="K140" s="39"/>
      <c r="L140" s="39"/>
      <c r="M140" s="39"/>
      <c r="N140" s="39"/>
      <c r="O140" s="39"/>
      <c r="P140" s="39"/>
      <c r="Q140" s="39"/>
      <c r="R140" s="39"/>
      <c r="S140" s="39"/>
      <c r="T140" s="39"/>
      <c r="U140" s="38"/>
    </row>
    <row r="141" spans="2:21" x14ac:dyDescent="0.2">
      <c r="B141" s="37"/>
      <c r="C141" s="39"/>
      <c r="D141" s="39"/>
      <c r="E141" s="39"/>
      <c r="F141" s="39"/>
      <c r="G141" s="39"/>
      <c r="H141" s="39"/>
      <c r="I141" s="39"/>
      <c r="J141" s="39"/>
      <c r="K141" s="39"/>
      <c r="L141" s="39"/>
      <c r="M141" s="39"/>
      <c r="N141" s="39"/>
      <c r="O141" s="39"/>
      <c r="P141" s="39"/>
      <c r="Q141" s="39"/>
      <c r="R141" s="39"/>
      <c r="S141" s="39"/>
      <c r="T141" s="39"/>
      <c r="U141" s="38"/>
    </row>
    <row r="142" spans="2:21" x14ac:dyDescent="0.2">
      <c r="B142" s="37"/>
      <c r="C142" s="39"/>
      <c r="D142" s="39"/>
      <c r="E142" s="39"/>
      <c r="F142" s="39"/>
      <c r="G142" s="39"/>
      <c r="H142" s="39"/>
      <c r="I142" s="39"/>
      <c r="J142" s="39"/>
      <c r="K142" s="39"/>
      <c r="L142" s="39"/>
      <c r="M142" s="39"/>
      <c r="N142" s="39"/>
      <c r="O142" s="39"/>
      <c r="P142" s="39"/>
      <c r="Q142" s="39"/>
      <c r="R142" s="39"/>
      <c r="S142" s="39"/>
      <c r="T142" s="39"/>
      <c r="U142" s="38"/>
    </row>
    <row r="143" spans="2:21" x14ac:dyDescent="0.2">
      <c r="B143" s="37"/>
      <c r="C143" s="39"/>
      <c r="D143" s="39"/>
      <c r="E143" s="39"/>
      <c r="F143" s="39"/>
      <c r="G143" s="39"/>
      <c r="H143" s="39"/>
      <c r="I143" s="39"/>
      <c r="J143" s="39"/>
      <c r="K143" s="39"/>
      <c r="L143" s="39"/>
      <c r="M143" s="39"/>
      <c r="N143" s="39"/>
      <c r="O143" s="39"/>
      <c r="P143" s="39"/>
      <c r="Q143" s="39"/>
      <c r="R143" s="39"/>
      <c r="S143" s="39"/>
      <c r="T143" s="39"/>
      <c r="U143" s="38"/>
    </row>
    <row r="144" spans="2:21" x14ac:dyDescent="0.2">
      <c r="B144" s="37"/>
      <c r="C144" s="39"/>
      <c r="D144" s="39"/>
      <c r="E144" s="39"/>
      <c r="F144" s="39"/>
      <c r="G144" s="39"/>
      <c r="H144" s="39"/>
      <c r="I144" s="39"/>
      <c r="J144" s="39"/>
      <c r="K144" s="39"/>
      <c r="L144" s="39"/>
      <c r="M144" s="39"/>
      <c r="N144" s="39"/>
      <c r="O144" s="39"/>
      <c r="P144" s="39"/>
      <c r="Q144" s="39"/>
      <c r="R144" s="39"/>
      <c r="S144" s="39"/>
      <c r="T144" s="39"/>
      <c r="U144" s="38"/>
    </row>
    <row r="145" spans="2:21" x14ac:dyDescent="0.2">
      <c r="B145" s="37"/>
      <c r="C145" s="39"/>
      <c r="D145" s="39"/>
      <c r="E145" s="39"/>
      <c r="F145" s="39"/>
      <c r="G145" s="39"/>
      <c r="H145" s="39"/>
      <c r="I145" s="39"/>
      <c r="J145" s="39"/>
      <c r="K145" s="39"/>
      <c r="L145" s="39"/>
      <c r="M145" s="39"/>
      <c r="N145" s="39"/>
      <c r="O145" s="39"/>
      <c r="P145" s="39"/>
      <c r="Q145" s="39"/>
      <c r="R145" s="39"/>
      <c r="S145" s="39"/>
      <c r="T145" s="39"/>
      <c r="U145" s="38"/>
    </row>
    <row r="146" spans="2:21" x14ac:dyDescent="0.2">
      <c r="B146" s="37"/>
      <c r="C146" s="39"/>
      <c r="D146" s="39"/>
      <c r="E146" s="39"/>
      <c r="F146" s="39"/>
      <c r="G146" s="39"/>
      <c r="H146" s="39"/>
      <c r="I146" s="39"/>
      <c r="J146" s="39"/>
      <c r="K146" s="39"/>
      <c r="L146" s="39"/>
      <c r="M146" s="39"/>
      <c r="N146" s="39"/>
      <c r="O146" s="39"/>
      <c r="P146" s="39"/>
      <c r="Q146" s="39"/>
      <c r="R146" s="39"/>
      <c r="S146" s="39"/>
      <c r="T146" s="39"/>
      <c r="U146" s="38"/>
    </row>
    <row r="147" spans="2:21" x14ac:dyDescent="0.2">
      <c r="B147" s="37"/>
      <c r="C147" s="39"/>
      <c r="D147" s="39"/>
      <c r="E147" s="39"/>
      <c r="F147" s="39"/>
      <c r="G147" s="39"/>
      <c r="H147" s="39"/>
      <c r="I147" s="39"/>
      <c r="J147" s="39"/>
      <c r="K147" s="39"/>
      <c r="L147" s="39"/>
      <c r="M147" s="39"/>
      <c r="N147" s="39"/>
      <c r="O147" s="39"/>
      <c r="P147" s="39"/>
      <c r="Q147" s="39"/>
      <c r="R147" s="39"/>
      <c r="S147" s="39"/>
      <c r="T147" s="39"/>
      <c r="U147" s="38"/>
    </row>
    <row r="148" spans="2:21" x14ac:dyDescent="0.2">
      <c r="B148" s="37"/>
      <c r="C148" s="39"/>
      <c r="D148" s="39"/>
      <c r="E148" s="39"/>
      <c r="F148" s="39"/>
      <c r="G148" s="39"/>
      <c r="H148" s="39"/>
      <c r="I148" s="39"/>
      <c r="J148" s="39"/>
      <c r="K148" s="39"/>
      <c r="L148" s="39"/>
      <c r="M148" s="39"/>
      <c r="N148" s="39"/>
      <c r="O148" s="39"/>
      <c r="P148" s="39"/>
      <c r="Q148" s="39"/>
      <c r="R148" s="39"/>
      <c r="S148" s="39"/>
      <c r="T148" s="39"/>
      <c r="U148" s="38"/>
    </row>
    <row r="149" spans="2:21" x14ac:dyDescent="0.2">
      <c r="B149" s="37"/>
      <c r="C149" s="39"/>
      <c r="D149" s="39"/>
      <c r="E149" s="39"/>
      <c r="F149" s="39"/>
      <c r="G149" s="39"/>
      <c r="H149" s="39"/>
      <c r="I149" s="39"/>
      <c r="J149" s="39"/>
      <c r="K149" s="39"/>
      <c r="L149" s="39"/>
      <c r="M149" s="39"/>
      <c r="N149" s="39"/>
      <c r="O149" s="39"/>
      <c r="P149" s="39"/>
      <c r="Q149" s="39"/>
      <c r="R149" s="39"/>
      <c r="S149" s="39"/>
      <c r="T149" s="39"/>
      <c r="U149" s="38"/>
    </row>
    <row r="150" spans="2:21" x14ac:dyDescent="0.2">
      <c r="B150" s="37"/>
      <c r="C150" s="39"/>
      <c r="D150" s="39"/>
      <c r="E150" s="39"/>
      <c r="F150" s="39"/>
      <c r="G150" s="39"/>
      <c r="H150" s="39"/>
      <c r="I150" s="39"/>
      <c r="J150" s="39"/>
      <c r="K150" s="171" t="s">
        <v>73</v>
      </c>
      <c r="L150" s="171"/>
      <c r="M150" s="171"/>
      <c r="N150" s="171"/>
      <c r="O150" s="39"/>
      <c r="P150" s="39"/>
      <c r="Q150" s="39"/>
      <c r="R150" s="39"/>
      <c r="S150" s="39"/>
      <c r="T150" s="39"/>
      <c r="U150" s="38"/>
    </row>
    <row r="151" spans="2:21" ht="16.5" x14ac:dyDescent="0.25">
      <c r="B151" s="37"/>
      <c r="C151" s="39"/>
      <c r="D151" s="39"/>
      <c r="E151" s="39"/>
      <c r="F151" s="39"/>
      <c r="G151" s="39"/>
      <c r="H151" s="39"/>
      <c r="I151" s="39"/>
      <c r="J151" s="39"/>
      <c r="K151" s="170" t="str">
        <f>+Autodiagnóstico!A106</f>
        <v xml:space="preserve">Monitoreo o supervisión continua </v>
      </c>
      <c r="L151" s="170"/>
      <c r="M151" s="170"/>
      <c r="N151" s="170"/>
      <c r="O151" s="39"/>
      <c r="P151" s="39"/>
      <c r="Q151" s="39"/>
      <c r="R151" s="39"/>
      <c r="S151" s="39"/>
      <c r="T151" s="39"/>
      <c r="U151" s="38"/>
    </row>
    <row r="152" spans="2:21" x14ac:dyDescent="0.2">
      <c r="B152" s="37"/>
      <c r="C152" s="39"/>
      <c r="D152" s="39"/>
      <c r="E152" s="39"/>
      <c r="F152" s="39"/>
      <c r="G152" s="39"/>
      <c r="H152" s="39"/>
      <c r="I152" s="39"/>
      <c r="J152" s="39"/>
      <c r="K152" s="39"/>
      <c r="L152" s="39"/>
      <c r="M152" s="39"/>
      <c r="N152" s="39"/>
      <c r="O152" s="39"/>
      <c r="P152" s="39"/>
      <c r="Q152" s="39"/>
      <c r="R152" s="39"/>
      <c r="S152" s="39"/>
      <c r="T152" s="39"/>
      <c r="U152" s="38"/>
    </row>
    <row r="153" spans="2:21" x14ac:dyDescent="0.2">
      <c r="B153" s="37"/>
      <c r="C153" s="39"/>
      <c r="D153" s="39"/>
      <c r="E153" s="39"/>
      <c r="F153" s="39"/>
      <c r="G153" s="39"/>
      <c r="H153" s="39"/>
      <c r="I153" s="39"/>
      <c r="J153" s="39"/>
      <c r="K153" s="39"/>
      <c r="L153" s="39"/>
      <c r="M153" s="39"/>
      <c r="N153" s="39"/>
      <c r="O153" s="39"/>
      <c r="P153" s="39"/>
      <c r="Q153" s="39"/>
      <c r="R153" s="39"/>
      <c r="S153" s="39"/>
      <c r="T153" s="39"/>
      <c r="U153" s="38"/>
    </row>
    <row r="154" spans="2:21" x14ac:dyDescent="0.2">
      <c r="B154" s="37"/>
      <c r="C154" s="39"/>
      <c r="D154" s="39"/>
      <c r="E154" s="39"/>
      <c r="F154" s="39"/>
      <c r="G154" s="39"/>
      <c r="H154" s="39"/>
      <c r="I154" s="39"/>
      <c r="J154" s="39"/>
      <c r="K154" s="39"/>
      <c r="L154" s="39"/>
      <c r="M154" s="39"/>
      <c r="N154" s="39"/>
      <c r="O154" s="39"/>
      <c r="P154" s="39"/>
      <c r="Q154" s="39"/>
      <c r="R154" s="39"/>
      <c r="S154" s="39"/>
      <c r="T154" s="39"/>
      <c r="U154" s="38"/>
    </row>
    <row r="155" spans="2:21" x14ac:dyDescent="0.2">
      <c r="B155" s="37"/>
      <c r="C155" s="39"/>
      <c r="D155" s="39"/>
      <c r="E155" s="39"/>
      <c r="F155" s="39"/>
      <c r="G155" s="39"/>
      <c r="H155" s="39"/>
      <c r="I155" s="39"/>
      <c r="J155" s="39"/>
      <c r="K155" s="39" t="str">
        <f>+Autodiagnóstico!C106</f>
        <v>Diseño adecuado y efectivo del componente Monitoreo o Supervisión Continua</v>
      </c>
      <c r="L155" s="39">
        <v>100</v>
      </c>
      <c r="M155" s="40">
        <f>+Autodiagnóstico!D106</f>
        <v>84.444444444444443</v>
      </c>
      <c r="N155" s="39"/>
      <c r="O155" s="39"/>
      <c r="P155" s="39"/>
      <c r="Q155" s="39"/>
      <c r="R155" s="39"/>
      <c r="S155" s="39"/>
      <c r="T155" s="39"/>
      <c r="U155" s="38"/>
    </row>
    <row r="156" spans="2:21" x14ac:dyDescent="0.2">
      <c r="B156" s="37"/>
      <c r="C156" s="39"/>
      <c r="D156" s="39"/>
      <c r="E156" s="39"/>
      <c r="F156" s="39"/>
      <c r="G156" s="39"/>
      <c r="H156" s="39"/>
      <c r="I156" s="39"/>
      <c r="J156" s="39"/>
      <c r="K156" s="39" t="str">
        <f>+Autodiagnóstico!C115</f>
        <v>Responsabilidades de la Alta dirección y Comité Institucional de Coordinación de Control Interno (línea estratégica)</v>
      </c>
      <c r="L156" s="39">
        <v>100</v>
      </c>
      <c r="M156" s="40">
        <f>+Autodiagnóstico!D115</f>
        <v>85</v>
      </c>
      <c r="N156" s="39"/>
      <c r="O156" s="39"/>
      <c r="P156" s="39"/>
      <c r="Q156" s="39"/>
      <c r="R156" s="39"/>
      <c r="S156" s="39"/>
      <c r="T156" s="39"/>
      <c r="U156" s="38"/>
    </row>
    <row r="157" spans="2:21" x14ac:dyDescent="0.2">
      <c r="B157" s="37"/>
      <c r="C157" s="39"/>
      <c r="D157" s="39"/>
      <c r="E157" s="39"/>
      <c r="F157" s="39"/>
      <c r="G157" s="39"/>
      <c r="H157" s="39"/>
      <c r="I157" s="39"/>
      <c r="J157" s="39"/>
      <c r="K157" s="39" t="str">
        <f>+Autodiagnóstico!C118</f>
        <v>Responsabilidades gerentes públicos y líderes de proceso (primera Línea de defensa)</v>
      </c>
      <c r="L157" s="39">
        <v>100</v>
      </c>
      <c r="M157" s="40">
        <f>+Autodiagnóstico!D118</f>
        <v>85</v>
      </c>
      <c r="N157" s="39"/>
      <c r="O157" s="39"/>
      <c r="P157" s="39"/>
      <c r="Q157" s="39"/>
      <c r="R157" s="39"/>
      <c r="S157" s="39"/>
      <c r="T157" s="39"/>
      <c r="U157" s="38"/>
    </row>
    <row r="158" spans="2:21" x14ac:dyDescent="0.2">
      <c r="B158" s="37"/>
      <c r="C158" s="39"/>
      <c r="D158" s="39"/>
      <c r="E158" s="39"/>
      <c r="F158" s="39"/>
      <c r="G158" s="39"/>
      <c r="H158" s="39"/>
      <c r="I158" s="39"/>
      <c r="J158" s="39"/>
      <c r="K158" s="39" t="str">
        <f>+Autodiagnóstico!C121</f>
        <v>Responsabilidades de los servidores encargados del monitoreo y evaluación de controles y gestión del riesgo (segunda línea de defensa)</v>
      </c>
      <c r="L158" s="39">
        <v>100</v>
      </c>
      <c r="M158" s="40">
        <f>+Autodiagnóstico!D121</f>
        <v>86.25</v>
      </c>
      <c r="N158" s="39"/>
      <c r="O158" s="39"/>
      <c r="P158" s="39"/>
      <c r="Q158" s="39"/>
      <c r="R158" s="39"/>
      <c r="S158" s="39"/>
      <c r="T158" s="39"/>
      <c r="U158" s="38"/>
    </row>
    <row r="159" spans="2:21" x14ac:dyDescent="0.2">
      <c r="B159" s="37"/>
      <c r="C159" s="39"/>
      <c r="D159" s="39"/>
      <c r="E159" s="39"/>
      <c r="F159" s="39"/>
      <c r="G159" s="39"/>
      <c r="H159" s="39"/>
      <c r="I159" s="39"/>
      <c r="J159" s="39"/>
      <c r="K159" s="39" t="str">
        <f>+Autodiagnóstico!C125</f>
        <v>Responsabilidades del área de control interno</v>
      </c>
      <c r="L159" s="39">
        <v>100</v>
      </c>
      <c r="M159" s="40">
        <f>+Autodiagnóstico!D125</f>
        <v>78.75</v>
      </c>
      <c r="N159" s="39"/>
      <c r="O159" s="39"/>
      <c r="P159" s="39"/>
      <c r="Q159" s="39"/>
      <c r="R159" s="39"/>
      <c r="S159" s="39"/>
      <c r="T159" s="39"/>
      <c r="U159" s="38"/>
    </row>
    <row r="160" spans="2:21" x14ac:dyDescent="0.2">
      <c r="B160" s="37"/>
      <c r="C160" s="39"/>
      <c r="D160" s="39"/>
      <c r="E160" s="39"/>
      <c r="F160" s="39"/>
      <c r="G160" s="39"/>
      <c r="H160" s="39"/>
      <c r="I160" s="39"/>
      <c r="J160" s="39"/>
      <c r="K160" s="39"/>
      <c r="L160" s="39"/>
      <c r="M160" s="39"/>
      <c r="N160" s="39"/>
      <c r="O160" s="39"/>
      <c r="P160" s="39"/>
      <c r="Q160" s="39"/>
      <c r="R160" s="39"/>
      <c r="S160" s="39"/>
      <c r="T160" s="39"/>
      <c r="U160" s="38"/>
    </row>
    <row r="161" spans="2:21" x14ac:dyDescent="0.2">
      <c r="B161" s="37"/>
      <c r="C161" s="39"/>
      <c r="D161" s="39"/>
      <c r="E161" s="39"/>
      <c r="F161" s="39"/>
      <c r="G161" s="39"/>
      <c r="H161" s="39"/>
      <c r="I161" s="39"/>
      <c r="J161" s="39"/>
      <c r="K161" s="39"/>
      <c r="L161" s="39"/>
      <c r="M161" s="39"/>
      <c r="N161" s="39"/>
      <c r="O161" s="39"/>
      <c r="P161" s="39"/>
      <c r="Q161" s="39"/>
      <c r="R161" s="39"/>
      <c r="S161" s="39"/>
      <c r="T161" s="39"/>
      <c r="U161" s="38"/>
    </row>
    <row r="162" spans="2:21" x14ac:dyDescent="0.2">
      <c r="B162" s="37"/>
      <c r="C162" s="39"/>
      <c r="D162" s="39"/>
      <c r="E162" s="39"/>
      <c r="F162" s="39"/>
      <c r="G162" s="39"/>
      <c r="H162" s="39"/>
      <c r="I162" s="39"/>
      <c r="J162" s="39"/>
      <c r="K162" s="39"/>
      <c r="L162" s="39"/>
      <c r="M162" s="39"/>
      <c r="N162" s="39"/>
      <c r="O162" s="39"/>
      <c r="P162" s="39"/>
      <c r="Q162" s="39"/>
      <c r="R162" s="39"/>
      <c r="S162" s="39"/>
      <c r="T162" s="39"/>
      <c r="U162" s="38"/>
    </row>
    <row r="163" spans="2:21" x14ac:dyDescent="0.2">
      <c r="B163" s="37"/>
      <c r="C163" s="39"/>
      <c r="D163" s="39"/>
      <c r="E163" s="39"/>
      <c r="F163" s="39"/>
      <c r="G163" s="39"/>
      <c r="H163" s="39"/>
      <c r="I163" s="39"/>
      <c r="J163" s="39"/>
      <c r="K163" s="39"/>
      <c r="L163" s="39"/>
      <c r="M163" s="39"/>
      <c r="N163" s="39"/>
      <c r="O163" s="39"/>
      <c r="P163" s="39"/>
      <c r="Q163" s="39"/>
      <c r="R163" s="39"/>
      <c r="S163" s="39"/>
      <c r="T163" s="39"/>
      <c r="U163" s="38"/>
    </row>
    <row r="164" spans="2:21" x14ac:dyDescent="0.2">
      <c r="B164" s="37"/>
      <c r="C164" s="39"/>
      <c r="D164" s="39"/>
      <c r="E164" s="39"/>
      <c r="F164" s="39"/>
      <c r="G164" s="39"/>
      <c r="H164" s="39"/>
      <c r="I164" s="39"/>
      <c r="J164" s="39"/>
      <c r="K164" s="39"/>
      <c r="L164" s="39"/>
      <c r="M164" s="39"/>
      <c r="N164" s="39"/>
      <c r="O164" s="39"/>
      <c r="P164" s="39"/>
      <c r="Q164" s="39"/>
      <c r="R164" s="39"/>
      <c r="S164" s="39"/>
      <c r="T164" s="39"/>
      <c r="U164" s="38"/>
    </row>
    <row r="165" spans="2:21" x14ac:dyDescent="0.2">
      <c r="B165" s="37"/>
      <c r="C165" s="39"/>
      <c r="D165" s="39"/>
      <c r="E165" s="39"/>
      <c r="F165" s="39"/>
      <c r="G165" s="39"/>
      <c r="H165" s="39"/>
      <c r="I165" s="39"/>
      <c r="J165" s="39"/>
      <c r="K165" s="39"/>
      <c r="L165" s="39"/>
      <c r="M165" s="39"/>
      <c r="N165" s="39"/>
      <c r="O165" s="39"/>
      <c r="P165" s="39"/>
      <c r="Q165" s="39"/>
      <c r="R165" s="39"/>
      <c r="S165" s="39"/>
      <c r="T165" s="39"/>
      <c r="U165" s="38"/>
    </row>
    <row r="166" spans="2:21" x14ac:dyDescent="0.2">
      <c r="B166" s="37"/>
      <c r="C166" s="39"/>
      <c r="D166" s="39"/>
      <c r="E166" s="39"/>
      <c r="F166" s="39"/>
      <c r="G166" s="39"/>
      <c r="H166" s="39"/>
      <c r="I166" s="39"/>
      <c r="J166" s="39"/>
      <c r="K166" s="39"/>
      <c r="L166" s="39"/>
      <c r="M166" s="39"/>
      <c r="N166" s="39"/>
      <c r="O166" s="39"/>
      <c r="P166" s="39"/>
      <c r="Q166" s="39"/>
      <c r="R166" s="39"/>
      <c r="S166" s="39"/>
      <c r="T166" s="39"/>
      <c r="U166" s="38"/>
    </row>
    <row r="167" spans="2:21" x14ac:dyDescent="0.2">
      <c r="B167" s="37"/>
      <c r="C167" s="39"/>
      <c r="D167" s="39"/>
      <c r="E167" s="39"/>
      <c r="F167" s="39"/>
      <c r="G167" s="39"/>
      <c r="H167" s="39"/>
      <c r="I167" s="39"/>
      <c r="J167" s="39"/>
      <c r="K167" s="39"/>
      <c r="L167" s="39"/>
      <c r="M167" s="39"/>
      <c r="N167" s="39"/>
      <c r="O167" s="39"/>
      <c r="P167" s="39"/>
      <c r="Q167" s="39"/>
      <c r="R167" s="39"/>
      <c r="S167" s="39"/>
      <c r="T167" s="39"/>
      <c r="U167" s="38"/>
    </row>
    <row r="168" spans="2:21" x14ac:dyDescent="0.2">
      <c r="B168" s="37"/>
      <c r="C168" s="39"/>
      <c r="D168" s="39"/>
      <c r="E168" s="39"/>
      <c r="F168" s="39"/>
      <c r="G168" s="39"/>
      <c r="H168" s="39"/>
      <c r="I168" s="39"/>
      <c r="J168" s="39"/>
      <c r="K168" s="39"/>
      <c r="L168" s="39"/>
      <c r="M168" s="39"/>
      <c r="N168" s="39"/>
      <c r="O168" s="39"/>
      <c r="P168" s="39"/>
      <c r="Q168" s="39"/>
      <c r="R168" s="39"/>
      <c r="S168" s="39"/>
      <c r="T168" s="39"/>
      <c r="U168" s="38"/>
    </row>
    <row r="169" spans="2:21" x14ac:dyDescent="0.2">
      <c r="B169" s="37"/>
      <c r="C169" s="39"/>
      <c r="D169" s="39"/>
      <c r="E169" s="39"/>
      <c r="F169" s="39"/>
      <c r="G169" s="39"/>
      <c r="H169" s="39"/>
      <c r="I169" s="39"/>
      <c r="J169" s="39"/>
      <c r="K169" s="39"/>
      <c r="L169" s="39"/>
      <c r="M169" s="39"/>
      <c r="N169" s="39"/>
      <c r="O169" s="39"/>
      <c r="P169" s="39"/>
      <c r="Q169" s="39"/>
      <c r="R169" s="39"/>
      <c r="S169" s="39"/>
      <c r="T169" s="39"/>
      <c r="U169" s="38"/>
    </row>
    <row r="170" spans="2:21" x14ac:dyDescent="0.2">
      <c r="B170" s="37"/>
      <c r="C170" s="39"/>
      <c r="D170" s="39"/>
      <c r="E170" s="39"/>
      <c r="F170" s="39"/>
      <c r="G170" s="39"/>
      <c r="H170" s="39"/>
      <c r="I170" s="39"/>
      <c r="J170" s="39"/>
      <c r="K170" s="39"/>
      <c r="L170" s="39"/>
      <c r="M170" s="39"/>
      <c r="N170" s="39"/>
      <c r="O170" s="39"/>
      <c r="P170" s="39"/>
      <c r="Q170" s="39"/>
      <c r="R170" s="39"/>
      <c r="S170" s="39"/>
      <c r="T170" s="39"/>
      <c r="U170" s="38"/>
    </row>
    <row r="171" spans="2:21" x14ac:dyDescent="0.2">
      <c r="B171" s="37"/>
      <c r="C171" s="39"/>
      <c r="D171" s="39"/>
      <c r="E171" s="39"/>
      <c r="F171" s="39"/>
      <c r="G171" s="39"/>
      <c r="H171" s="39"/>
      <c r="I171" s="39"/>
      <c r="J171" s="39"/>
      <c r="K171" s="39"/>
      <c r="L171" s="39"/>
      <c r="M171" s="39"/>
      <c r="N171" s="39"/>
      <c r="O171" s="39"/>
      <c r="P171" s="39"/>
      <c r="Q171" s="39"/>
      <c r="R171" s="39"/>
      <c r="S171" s="39"/>
      <c r="T171" s="39"/>
      <c r="U171" s="38"/>
    </row>
    <row r="172" spans="2:21" x14ac:dyDescent="0.2">
      <c r="B172" s="37"/>
      <c r="C172" s="39"/>
      <c r="D172" s="39"/>
      <c r="E172" s="39"/>
      <c r="F172" s="39"/>
      <c r="G172" s="39"/>
      <c r="H172" s="39"/>
      <c r="I172" s="39"/>
      <c r="J172" s="39"/>
      <c r="K172" s="39"/>
      <c r="L172" s="39"/>
      <c r="M172" s="39"/>
      <c r="N172" s="39"/>
      <c r="O172" s="39"/>
      <c r="P172" s="39"/>
      <c r="Q172" s="39"/>
      <c r="R172" s="39"/>
      <c r="S172" s="39"/>
      <c r="T172" s="39"/>
      <c r="U172" s="38"/>
    </row>
    <row r="173" spans="2:21" ht="15" thickBot="1" x14ac:dyDescent="0.25">
      <c r="B173" s="42"/>
      <c r="C173" s="43"/>
      <c r="D173" s="43"/>
      <c r="E173" s="43"/>
      <c r="F173" s="43"/>
      <c r="G173" s="43"/>
      <c r="H173" s="43"/>
      <c r="I173" s="43"/>
      <c r="J173" s="43"/>
      <c r="K173" s="43"/>
      <c r="L173" s="43"/>
      <c r="M173" s="43"/>
      <c r="N173" s="43"/>
      <c r="O173" s="43"/>
      <c r="P173" s="43"/>
      <c r="Q173" s="43"/>
      <c r="R173" s="43"/>
      <c r="S173" s="43"/>
      <c r="T173" s="43"/>
      <c r="U173" s="44"/>
    </row>
    <row r="174" spans="2:21" x14ac:dyDescent="0.2"/>
    <row r="175" spans="2:21" x14ac:dyDescent="0.2"/>
    <row r="176" spans="2:21" x14ac:dyDescent="0.2"/>
    <row r="177" spans="3:16" x14ac:dyDescent="0.2">
      <c r="C177" s="45"/>
      <c r="D177" s="46"/>
      <c r="E177" s="46"/>
      <c r="F177" s="46"/>
      <c r="O177" s="47"/>
      <c r="P177" s="48"/>
    </row>
    <row r="178" spans="3:16" x14ac:dyDescent="0.2">
      <c r="O178" s="47"/>
      <c r="P178" s="48"/>
    </row>
    <row r="179" spans="3:16" x14ac:dyDescent="0.2">
      <c r="O179" s="47"/>
      <c r="P179" s="48"/>
    </row>
    <row r="180" spans="3:16" x14ac:dyDescent="0.2"/>
    <row r="181" spans="3:16" ht="18" x14ac:dyDescent="0.25">
      <c r="K181" s="169" t="s">
        <v>29</v>
      </c>
      <c r="L181" s="169"/>
    </row>
    <row r="182" spans="3:16" x14ac:dyDescent="0.2"/>
    <row r="183" spans="3:16" x14ac:dyDescent="0.2"/>
    <row r="184" spans="3:16" x14ac:dyDescent="0.2"/>
    <row r="185" spans="3:16" x14ac:dyDescent="0.2"/>
    <row r="186" spans="3:16" x14ac:dyDescent="0.2"/>
    <row r="187" spans="3:16" x14ac:dyDescent="0.2"/>
    <row r="188" spans="3:16" x14ac:dyDescent="0.2"/>
    <row r="189" spans="3:16" x14ac:dyDescent="0.2"/>
    <row r="190" spans="3:16" x14ac:dyDescent="0.2"/>
  </sheetData>
  <mergeCells count="12">
    <mergeCell ref="K181:L181"/>
    <mergeCell ref="J77:O77"/>
    <mergeCell ref="C3:T3"/>
    <mergeCell ref="K51:N51"/>
    <mergeCell ref="K76:N76"/>
    <mergeCell ref="K101:N101"/>
    <mergeCell ref="K126:N126"/>
    <mergeCell ref="J52:O52"/>
    <mergeCell ref="K102:N102"/>
    <mergeCell ref="K127:N127"/>
    <mergeCell ref="K150:N150"/>
    <mergeCell ref="K151:N15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140"/>
  <sheetViews>
    <sheetView showGridLines="0" topLeftCell="A10" zoomScale="70" zoomScaleNormal="70" workbookViewId="0">
      <selection activeCell="D8" sqref="D8:D12"/>
    </sheetView>
  </sheetViews>
  <sheetFormatPr baseColWidth="10" defaultColWidth="0" defaultRowHeight="14.25" zeroHeight="1" x14ac:dyDescent="0.25"/>
  <cols>
    <col min="1" max="1" width="1.7109375" style="1" customWidth="1"/>
    <col min="2" max="2" width="1.5703125" style="3" customWidth="1"/>
    <col min="3" max="3" width="22.7109375" style="1" customWidth="1"/>
    <col min="4" max="4" width="26.85546875" style="1" customWidth="1"/>
    <col min="5" max="5" width="58.5703125" style="1" customWidth="1"/>
    <col min="6" max="6" width="15.5703125" style="4" customWidth="1"/>
    <col min="7" max="7" width="28.85546875" style="1" hidden="1" customWidth="1"/>
    <col min="8" max="9" width="22.140625" style="1" hidden="1" customWidth="1"/>
    <col min="10" max="10" width="21" style="1" hidden="1" customWidth="1"/>
    <col min="11" max="13" width="35.7109375" style="1" customWidth="1"/>
    <col min="14" max="14" width="1.42578125" style="1" customWidth="1"/>
    <col min="15" max="15" width="6.7109375" style="1" customWidth="1"/>
    <col min="16" max="22" width="0" style="1" hidden="1" customWidth="1"/>
    <col min="23" max="16384" width="11.42578125" style="1" hidden="1"/>
  </cols>
  <sheetData>
    <row r="1" spans="2:14" ht="10.5" customHeight="1" thickBot="1" x14ac:dyDescent="0.3"/>
    <row r="2" spans="2:14" ht="109.5" customHeight="1" x14ac:dyDescent="0.25">
      <c r="B2" s="21"/>
      <c r="C2" s="22"/>
      <c r="D2" s="22"/>
      <c r="E2" s="22"/>
      <c r="F2" s="23"/>
      <c r="G2" s="22"/>
      <c r="H2" s="22"/>
      <c r="I2" s="22"/>
      <c r="J2" s="22"/>
      <c r="K2" s="22"/>
      <c r="L2" s="22"/>
      <c r="M2" s="22"/>
      <c r="N2" s="24"/>
    </row>
    <row r="3" spans="2:14" ht="8.25" customHeight="1" x14ac:dyDescent="0.25">
      <c r="B3" s="25"/>
      <c r="C3" s="6"/>
      <c r="D3" s="6"/>
      <c r="E3" s="6"/>
      <c r="F3" s="7"/>
      <c r="G3" s="6"/>
      <c r="H3" s="6"/>
      <c r="I3" s="6"/>
      <c r="J3" s="6"/>
      <c r="K3" s="6"/>
      <c r="L3" s="6"/>
      <c r="M3" s="6"/>
      <c r="N3" s="26"/>
    </row>
    <row r="4" spans="2:14" ht="27.75" customHeight="1" x14ac:dyDescent="0.25">
      <c r="B4" s="25"/>
      <c r="C4" s="168" t="s">
        <v>76</v>
      </c>
      <c r="D4" s="168"/>
      <c r="E4" s="168"/>
      <c r="F4" s="168"/>
      <c r="G4" s="168"/>
      <c r="H4" s="168"/>
      <c r="I4" s="168"/>
      <c r="J4" s="168"/>
      <c r="K4" s="168"/>
      <c r="L4" s="168"/>
      <c r="M4" s="168"/>
      <c r="N4" s="26"/>
    </row>
    <row r="5" spans="2:14" ht="12" customHeight="1" thickBot="1" x14ac:dyDescent="0.3">
      <c r="B5" s="25"/>
      <c r="C5" s="6"/>
      <c r="D5" s="6"/>
      <c r="E5" s="6"/>
      <c r="F5" s="7"/>
      <c r="G5" s="6"/>
      <c r="H5" s="6"/>
      <c r="I5" s="6"/>
      <c r="J5" s="6"/>
      <c r="K5" s="6"/>
      <c r="L5" s="6"/>
      <c r="M5" s="6"/>
      <c r="N5" s="26"/>
    </row>
    <row r="6" spans="2:14" ht="32.25" customHeight="1" x14ac:dyDescent="0.25">
      <c r="B6" s="25"/>
      <c r="C6" s="180" t="s">
        <v>67</v>
      </c>
      <c r="D6" s="182" t="s">
        <v>213</v>
      </c>
      <c r="E6" s="182" t="s">
        <v>3</v>
      </c>
      <c r="F6" s="182" t="s">
        <v>28</v>
      </c>
      <c r="G6" s="192" t="s">
        <v>0</v>
      </c>
      <c r="H6" s="192" t="s">
        <v>1</v>
      </c>
      <c r="I6" s="192" t="s">
        <v>74</v>
      </c>
      <c r="J6" s="190" t="s">
        <v>75</v>
      </c>
      <c r="K6" s="186" t="s">
        <v>40</v>
      </c>
      <c r="L6" s="188" t="s">
        <v>41</v>
      </c>
      <c r="M6" s="184" t="s">
        <v>42</v>
      </c>
      <c r="N6" s="26"/>
    </row>
    <row r="7" spans="2:14" ht="36" customHeight="1" thickBot="1" x14ac:dyDescent="0.3">
      <c r="B7" s="27"/>
      <c r="C7" s="181"/>
      <c r="D7" s="183"/>
      <c r="E7" s="183"/>
      <c r="F7" s="183"/>
      <c r="G7" s="193"/>
      <c r="H7" s="193"/>
      <c r="I7" s="193"/>
      <c r="J7" s="191"/>
      <c r="K7" s="187"/>
      <c r="L7" s="189"/>
      <c r="M7" s="185"/>
      <c r="N7" s="26"/>
    </row>
    <row r="8" spans="2:14" ht="54.95" customHeight="1" x14ac:dyDescent="0.25">
      <c r="B8" s="179"/>
      <c r="C8" s="194" t="s">
        <v>79</v>
      </c>
      <c r="D8" s="200" t="s">
        <v>84</v>
      </c>
      <c r="E8" s="112" t="str">
        <f>+Autodiagnóstico!E10</f>
        <v>Demostrar el compromiso con la integridad (valores) y principios del servicio público, por parte de todos los servidores de la entidad, independientemente de las funciones que desempeñan</v>
      </c>
      <c r="F8" s="113">
        <f>+Autodiagnóstico!G10</f>
        <v>100</v>
      </c>
      <c r="G8" s="107"/>
      <c r="H8" s="108"/>
      <c r="I8" s="108"/>
      <c r="J8" s="108"/>
      <c r="K8" s="119"/>
      <c r="L8" s="119"/>
      <c r="M8" s="132"/>
      <c r="N8" s="26"/>
    </row>
    <row r="9" spans="2:14" ht="54.95" customHeight="1" x14ac:dyDescent="0.25">
      <c r="B9" s="179"/>
      <c r="C9" s="195"/>
      <c r="D9" s="201"/>
      <c r="E9" s="111" t="str">
        <f>+Autodiagnóstico!E11</f>
        <v>Cumplir las funciones de supervisión del desempeño del Sistema de Control Interno y determinar las mejoras a que haya lugar, por parte del Comité Institucional de Coordinación de Control Interno</v>
      </c>
      <c r="F9" s="110">
        <f>+Autodiagnóstico!G11</f>
        <v>50</v>
      </c>
      <c r="G9" s="107"/>
      <c r="H9" s="108"/>
      <c r="I9" s="108"/>
      <c r="J9" s="108"/>
      <c r="K9" s="108"/>
      <c r="L9" s="108"/>
      <c r="M9" s="125"/>
      <c r="N9" s="26"/>
    </row>
    <row r="10" spans="2:14" ht="54.95" customHeight="1" x14ac:dyDescent="0.25">
      <c r="B10" s="179"/>
      <c r="C10" s="195"/>
      <c r="D10" s="201"/>
      <c r="E10" s="111" t="str">
        <f>+Autodiagnóstico!E12</f>
        <v xml:space="preserve">Asumir la responsabilidad y el compromiso de establecer los niveles de responsabilidad y autoridad apropiados para la consecución de los objetivos institucionales, por parte de la alta dirección </v>
      </c>
      <c r="F10" s="110">
        <f>+Autodiagnóstico!G12</f>
        <v>95</v>
      </c>
      <c r="G10" s="107"/>
      <c r="H10" s="108"/>
      <c r="I10" s="108"/>
      <c r="J10" s="108"/>
      <c r="K10" s="108"/>
      <c r="L10" s="108"/>
      <c r="M10" s="125"/>
      <c r="N10" s="26"/>
    </row>
    <row r="11" spans="2:14" ht="54.95" customHeight="1" x14ac:dyDescent="0.25">
      <c r="B11" s="179"/>
      <c r="C11" s="195"/>
      <c r="D11" s="201"/>
      <c r="E11" s="111" t="str">
        <f>+Autodiagnóstico!E13</f>
        <v>Dar carácter estratégico a la gestión del talento humano de manera que todas sus actividades estén alineadas con los objetivos de la entidad</v>
      </c>
      <c r="F11" s="110">
        <f>+Autodiagnóstico!G13</f>
        <v>95</v>
      </c>
      <c r="G11" s="107"/>
      <c r="H11" s="108"/>
      <c r="I11" s="108"/>
      <c r="J11" s="108"/>
      <c r="K11" s="108"/>
      <c r="L11" s="108"/>
      <c r="M11" s="125"/>
      <c r="N11" s="26"/>
    </row>
    <row r="12" spans="2:14" ht="54.95" customHeight="1" x14ac:dyDescent="0.25">
      <c r="B12" s="179"/>
      <c r="C12" s="195"/>
      <c r="D12" s="201"/>
      <c r="E12" s="114" t="str">
        <f>+Autodiagnóstico!E14</f>
        <v>Asignar en personas idóneas, las responsabilidades para la gestión de los riesgos y del control</v>
      </c>
      <c r="F12" s="115">
        <f>+Autodiagnóstico!G14</f>
        <v>95</v>
      </c>
      <c r="G12" s="116"/>
      <c r="H12" s="117"/>
      <c r="I12" s="117"/>
      <c r="J12" s="117"/>
      <c r="K12" s="117"/>
      <c r="L12" s="117"/>
      <c r="M12" s="131"/>
      <c r="N12" s="26"/>
    </row>
    <row r="13" spans="2:14" ht="54.95" customHeight="1" x14ac:dyDescent="0.25">
      <c r="B13" s="179"/>
      <c r="C13" s="195"/>
      <c r="D13" s="202" t="s">
        <v>208</v>
      </c>
      <c r="E13" s="120" t="str">
        <f>+Autodiagnóstico!E15</f>
        <v>Cumplir con los estándares de conducta y la práctica de los principios del servicio público</v>
      </c>
      <c r="F13" s="121">
        <f>+Autodiagnóstico!G15</f>
        <v>50</v>
      </c>
      <c r="G13" s="122"/>
      <c r="H13" s="123"/>
      <c r="I13" s="123"/>
      <c r="J13" s="123"/>
      <c r="K13" s="123"/>
      <c r="L13" s="123"/>
      <c r="M13" s="124"/>
      <c r="N13" s="26"/>
    </row>
    <row r="14" spans="2:14" ht="54.95" customHeight="1" x14ac:dyDescent="0.25">
      <c r="B14" s="179"/>
      <c r="C14" s="195"/>
      <c r="D14" s="201"/>
      <c r="E14" s="111" t="str">
        <f>+Autodiagnóstico!E16</f>
        <v>Orientar el Direccionamiento Estratégico y la Planeación Institucional</v>
      </c>
      <c r="F14" s="110">
        <f>+Autodiagnóstico!G16</f>
        <v>80</v>
      </c>
      <c r="G14" s="107"/>
      <c r="H14" s="108"/>
      <c r="I14" s="108"/>
      <c r="J14" s="108"/>
      <c r="K14" s="108"/>
      <c r="L14" s="108"/>
      <c r="M14" s="125"/>
      <c r="N14" s="26"/>
    </row>
    <row r="15" spans="2:14" ht="54.95" customHeight="1" x14ac:dyDescent="0.25">
      <c r="B15" s="179"/>
      <c r="C15" s="195"/>
      <c r="D15" s="201"/>
      <c r="E15" s="111" t="str">
        <f>+Autodiagnóstico!E17</f>
        <v>Determinar las políticas y estrategias que aseguran que la estructura, procesos, autoridad y responsabilidad estén claramente definidas para el logro de los objetivos de la entidad</v>
      </c>
      <c r="F15" s="110">
        <f>+Autodiagnóstico!G17</f>
        <v>85</v>
      </c>
      <c r="G15" s="107"/>
      <c r="H15" s="108"/>
      <c r="I15" s="108"/>
      <c r="J15" s="108"/>
      <c r="K15" s="108"/>
      <c r="L15" s="108"/>
      <c r="M15" s="125"/>
      <c r="N15" s="26"/>
    </row>
    <row r="16" spans="2:14" ht="54.95" customHeight="1" x14ac:dyDescent="0.25">
      <c r="B16" s="179"/>
      <c r="C16" s="195"/>
      <c r="D16" s="203"/>
      <c r="E16" s="126" t="str">
        <f>+Autodiagnóstico!E18</f>
        <v>Desarrollar los mecanismos incorporados en la Gestión Estratégica del Talento Humano</v>
      </c>
      <c r="F16" s="127">
        <f>+Autodiagnóstico!G18</f>
        <v>70</v>
      </c>
      <c r="G16" s="128"/>
      <c r="H16" s="129"/>
      <c r="I16" s="129"/>
      <c r="J16" s="129"/>
      <c r="K16" s="129"/>
      <c r="L16" s="129"/>
      <c r="M16" s="130"/>
      <c r="N16" s="26"/>
    </row>
    <row r="17" spans="2:14" ht="54.95" customHeight="1" x14ac:dyDescent="0.25">
      <c r="B17" s="179"/>
      <c r="C17" s="195"/>
      <c r="D17" s="201" t="s">
        <v>210</v>
      </c>
      <c r="E17" s="112" t="str">
        <f>+Autodiagnóstico!E19</f>
        <v>Promover y cumplir, a través de su ejemplo, los estándares de conducta y la práctica de los principios del servicio público, en el marco de integridad</v>
      </c>
      <c r="F17" s="113">
        <f>+Autodiagnóstico!G19</f>
        <v>90</v>
      </c>
      <c r="G17" s="118"/>
      <c r="H17" s="119"/>
      <c r="I17" s="119"/>
      <c r="J17" s="119"/>
      <c r="K17" s="119"/>
      <c r="L17" s="119"/>
      <c r="M17" s="132"/>
      <c r="N17" s="26"/>
    </row>
    <row r="18" spans="2:14" ht="54.95" customHeight="1" x14ac:dyDescent="0.25">
      <c r="B18" s="179"/>
      <c r="C18" s="195"/>
      <c r="D18" s="201"/>
      <c r="E18" s="111" t="str">
        <f>+Autodiagnóstico!E20</f>
        <v>Evaluar el cumplimiento de los estándares de conducta y la práctica de la integridad (valores) y principios del servicio público de sus equipos de trabajo</v>
      </c>
      <c r="F18" s="110">
        <f>+Autodiagnóstico!G20</f>
        <v>95</v>
      </c>
      <c r="G18" s="107"/>
      <c r="H18" s="108"/>
      <c r="I18" s="108"/>
      <c r="J18" s="108"/>
      <c r="K18" s="108"/>
      <c r="L18" s="108"/>
      <c r="M18" s="125"/>
      <c r="N18" s="26"/>
    </row>
    <row r="19" spans="2:14" ht="54.95" customHeight="1" x14ac:dyDescent="0.25">
      <c r="B19" s="179"/>
      <c r="C19" s="195"/>
      <c r="D19" s="201"/>
      <c r="E19" s="111" t="str">
        <f>+Autodiagnóstico!E21</f>
        <v>Proveer información a la alta dirección sobre el funcionamiento de la entidad y el desempeño de los responsables en el cumplimiento de los objetivos, para tomar decisiones a que haya lugar</v>
      </c>
      <c r="F19" s="110">
        <f>+Autodiagnóstico!G21</f>
        <v>90</v>
      </c>
      <c r="G19" s="107"/>
      <c r="H19" s="108"/>
      <c r="I19" s="108"/>
      <c r="J19" s="108"/>
      <c r="K19" s="108"/>
      <c r="L19" s="108"/>
      <c r="M19" s="125"/>
      <c r="N19" s="26"/>
    </row>
    <row r="20" spans="2:14" ht="54.95" customHeight="1" x14ac:dyDescent="0.25">
      <c r="B20" s="179"/>
      <c r="C20" s="195"/>
      <c r="D20" s="201"/>
      <c r="E20" s="111" t="str">
        <f>+Autodiagnóstico!E22</f>
        <v>Cumplir las políticas y estrategias establecidas para el desarrollo de los servidores a su cargo, evaluar su desempeño y establecer las medidas de mejora</v>
      </c>
      <c r="F20" s="110">
        <f>+Autodiagnóstico!G22</f>
        <v>90</v>
      </c>
      <c r="G20" s="107"/>
      <c r="H20" s="108"/>
      <c r="I20" s="108"/>
      <c r="J20" s="108"/>
      <c r="K20" s="108"/>
      <c r="L20" s="108"/>
      <c r="M20" s="125"/>
      <c r="N20" s="26"/>
    </row>
    <row r="21" spans="2:14" ht="54.95" customHeight="1" x14ac:dyDescent="0.25">
      <c r="B21" s="179"/>
      <c r="C21" s="195"/>
      <c r="D21" s="201"/>
      <c r="E21" s="114" t="str">
        <f>+Autodiagnóstico!E23</f>
        <v>Asegurar que las personas y actividades a su cargo, estén adecuadamente alineadas con la administración</v>
      </c>
      <c r="F21" s="115">
        <f>+Autodiagnóstico!G23</f>
        <v>90</v>
      </c>
      <c r="G21" s="116"/>
      <c r="H21" s="117"/>
      <c r="I21" s="117"/>
      <c r="J21" s="117"/>
      <c r="K21" s="117"/>
      <c r="L21" s="117"/>
      <c r="M21" s="131"/>
      <c r="N21" s="26"/>
    </row>
    <row r="22" spans="2:14" ht="54.95" customHeight="1" x14ac:dyDescent="0.25">
      <c r="B22" s="179"/>
      <c r="C22" s="195"/>
      <c r="D22" s="202" t="s">
        <v>209</v>
      </c>
      <c r="E22" s="120" t="str">
        <f>+Autodiagnóstico!E24</f>
        <v>Aplicar los estándares de conducta e Integridad (valores) y los principios del servicio público</v>
      </c>
      <c r="F22" s="121">
        <f>+Autodiagnóstico!G24</f>
        <v>95</v>
      </c>
      <c r="G22" s="122"/>
      <c r="H22" s="123"/>
      <c r="I22" s="123"/>
      <c r="J22" s="123"/>
      <c r="K22" s="123"/>
      <c r="L22" s="123"/>
      <c r="M22" s="124"/>
      <c r="N22" s="26"/>
    </row>
    <row r="23" spans="2:14" ht="54.95" customHeight="1" x14ac:dyDescent="0.25">
      <c r="B23" s="179"/>
      <c r="C23" s="195"/>
      <c r="D23" s="201"/>
      <c r="E23" s="111" t="str">
        <f>+Autodiagnóstico!E25</f>
        <v>Facilitar la implementación, monitorear la apropiación de dichos estándares por parte de los servidores públicos y alertar a los líderes de proceso, cuando sea el caso</v>
      </c>
      <c r="F23" s="110">
        <f>+Autodiagnóstico!G25</f>
        <v>90</v>
      </c>
      <c r="G23" s="107"/>
      <c r="H23" s="108"/>
      <c r="I23" s="108"/>
      <c r="J23" s="108"/>
      <c r="K23" s="108"/>
      <c r="L23" s="108"/>
      <c r="M23" s="125"/>
      <c r="N23" s="26"/>
    </row>
    <row r="24" spans="2:14" ht="54.95" customHeight="1" x14ac:dyDescent="0.25">
      <c r="B24" s="179"/>
      <c r="C24" s="195"/>
      <c r="D24" s="201"/>
      <c r="E24" s="111" t="str">
        <f>+Autodiagnóstico!E26</f>
        <v>Apoyar a la alta dirección, los gerentes públicos y los líderes de proceso para un adecuado y efectivo ejercicio de la gestión de los riesgos que afectan el cumplimiento de los objetivos y metas organizacionales</v>
      </c>
      <c r="F24" s="110">
        <f>+Autodiagnóstico!G26</f>
        <v>90</v>
      </c>
      <c r="G24" s="107"/>
      <c r="H24" s="108"/>
      <c r="I24" s="108"/>
      <c r="J24" s="108"/>
      <c r="K24" s="108"/>
      <c r="L24" s="108"/>
      <c r="M24" s="125"/>
      <c r="N24" s="26"/>
    </row>
    <row r="25" spans="2:14" ht="54.95" customHeight="1" x14ac:dyDescent="0.25">
      <c r="B25" s="179"/>
      <c r="C25" s="195"/>
      <c r="D25" s="201"/>
      <c r="E25" s="111" t="str">
        <f>+Autodiagnóstico!E27</f>
        <v>Trabajar coordinadamente con los directivos y demás responsables del cumplimiento de los objetivos de la entidad</v>
      </c>
      <c r="F25" s="110">
        <f>+Autodiagnóstico!G27</f>
        <v>80</v>
      </c>
      <c r="G25" s="107"/>
      <c r="H25" s="108"/>
      <c r="I25" s="108"/>
      <c r="J25" s="108"/>
      <c r="K25" s="108"/>
      <c r="L25" s="108"/>
      <c r="M25" s="125"/>
      <c r="N25" s="26"/>
    </row>
    <row r="26" spans="2:14" ht="54.95" customHeight="1" x14ac:dyDescent="0.25">
      <c r="B26" s="101"/>
      <c r="C26" s="195"/>
      <c r="D26" s="201"/>
      <c r="E26" s="111" t="str">
        <f>+Autodiagnóstico!E28</f>
        <v>Monitorear y supervisar el cumplimiento e impacto del plan de desarrollo del talento humano y determinar las acciones de mejora correspondientes, por parte del área de talento humano</v>
      </c>
      <c r="F26" s="110">
        <f>+Autodiagnóstico!G28</f>
        <v>50</v>
      </c>
      <c r="G26" s="107"/>
      <c r="H26" s="108"/>
      <c r="I26" s="108"/>
      <c r="J26" s="108"/>
      <c r="K26" s="108"/>
      <c r="L26" s="108"/>
      <c r="M26" s="125"/>
      <c r="N26" s="26"/>
    </row>
    <row r="27" spans="2:14" ht="54.95" customHeight="1" x14ac:dyDescent="0.25">
      <c r="B27" s="101"/>
      <c r="C27" s="195"/>
      <c r="D27" s="203"/>
      <c r="E27" s="126" t="str">
        <f>+Autodiagnóstico!E29</f>
        <v>Analizar e informar a la alta dirección, los gerentes públicos y los líderes de proceso sobre los resultados de la evaluación del desempeño y se toman acciones de mejora y planes de mejoramiento individuales, rotación de personal</v>
      </c>
      <c r="F27" s="127">
        <f>+Autodiagnóstico!G29</f>
        <v>100</v>
      </c>
      <c r="G27" s="128"/>
      <c r="H27" s="129"/>
      <c r="I27" s="129"/>
      <c r="J27" s="129"/>
      <c r="K27" s="129"/>
      <c r="L27" s="129"/>
      <c r="M27" s="130"/>
      <c r="N27" s="26"/>
    </row>
    <row r="28" spans="2:14" ht="54.95" customHeight="1" x14ac:dyDescent="0.25">
      <c r="B28" s="101"/>
      <c r="C28" s="195"/>
      <c r="D28" s="204" t="s">
        <v>211</v>
      </c>
      <c r="E28" s="112" t="str">
        <f>+Autodiagnóstico!E30</f>
        <v>Evaluar la eficacia de las estrategias de la entidad para promover la integridad en el servicio público, especialmente, si con ella se orienta efectivamente el comportamiento de los servidores hacia el cumplimiento de los estándares de conducta e Integridad (valores) y los principios del servicio público; y si apalancan una gestión permanente de los riesgos y la eficacia de los controles</v>
      </c>
      <c r="F28" s="113">
        <f>+Autodiagnóstico!G30</f>
        <v>30</v>
      </c>
      <c r="G28" s="118"/>
      <c r="H28" s="119"/>
      <c r="I28" s="119"/>
      <c r="J28" s="119"/>
      <c r="K28" s="119"/>
      <c r="L28" s="119"/>
      <c r="M28" s="132"/>
      <c r="N28" s="26"/>
    </row>
    <row r="29" spans="2:14" ht="54.95" customHeight="1" x14ac:dyDescent="0.25">
      <c r="B29" s="101"/>
      <c r="C29" s="195"/>
      <c r="D29" s="166"/>
      <c r="E29" s="111" t="str">
        <f>+Autodiagnóstico!E31</f>
        <v>Evaluar el diseño y efectividad de los controles y provee información a la alta dirección y al Comité de Coordinación de Control Interno referente a la efectividad y utilidad de los mismos</v>
      </c>
      <c r="F29" s="110">
        <f>+Autodiagnóstico!G31</f>
        <v>80</v>
      </c>
      <c r="G29" s="107"/>
      <c r="H29" s="108"/>
      <c r="I29" s="108"/>
      <c r="J29" s="108"/>
      <c r="K29" s="108"/>
      <c r="L29" s="108"/>
      <c r="M29" s="125"/>
      <c r="N29" s="26"/>
    </row>
    <row r="30" spans="2:14" ht="54.95" customHeight="1" x14ac:dyDescent="0.25">
      <c r="B30" s="101"/>
      <c r="C30" s="195"/>
      <c r="D30" s="166"/>
      <c r="E30" s="111" t="str">
        <f>+Autodiagnóstico!E32</f>
        <v>Proporcionar información sobre la idoneidad y efectividad del esquema operativo de la entidad, el flujo de información, las políticas de operación, y en general, el ejercicio de las responsabilidades en la consecución de los objetivos</v>
      </c>
      <c r="F30" s="110">
        <f>+Autodiagnóstico!G32</f>
        <v>80</v>
      </c>
      <c r="G30" s="107"/>
      <c r="H30" s="108"/>
      <c r="I30" s="108"/>
      <c r="J30" s="108"/>
      <c r="K30" s="108"/>
      <c r="L30" s="108"/>
      <c r="M30" s="125"/>
      <c r="N30" s="26"/>
    </row>
    <row r="31" spans="2:14" ht="54.95" customHeight="1" x14ac:dyDescent="0.25">
      <c r="B31" s="101"/>
      <c r="C31" s="195"/>
      <c r="D31" s="166"/>
      <c r="E31" s="111" t="str">
        <f>+Autodiagnóstico!E33</f>
        <v>Ejercer la auditoría interna de manera técnica y acorde con las políticas y prácticas apropiadas</v>
      </c>
      <c r="F31" s="110">
        <f>+Autodiagnóstico!G33</f>
        <v>90</v>
      </c>
      <c r="G31" s="107"/>
      <c r="H31" s="108"/>
      <c r="I31" s="108"/>
      <c r="J31" s="108"/>
      <c r="K31" s="108"/>
      <c r="L31" s="108"/>
      <c r="M31" s="125"/>
      <c r="N31" s="26"/>
    </row>
    <row r="32" spans="2:14" ht="54.95" customHeight="1" thickBot="1" x14ac:dyDescent="0.3">
      <c r="B32" s="101"/>
      <c r="C32" s="196"/>
      <c r="D32" s="167"/>
      <c r="E32" s="133" t="str">
        <f>+Autodiagnóstico!E34</f>
        <v>Proporcionar información sobre el cumplimiento de responsabilidades específicas de control interno</v>
      </c>
      <c r="F32" s="134">
        <f>+Autodiagnóstico!G34</f>
        <v>90</v>
      </c>
      <c r="G32" s="135"/>
      <c r="H32" s="136"/>
      <c r="I32" s="136"/>
      <c r="J32" s="136"/>
      <c r="K32" s="136"/>
      <c r="L32" s="136"/>
      <c r="M32" s="137"/>
      <c r="N32" s="26"/>
    </row>
    <row r="33" spans="2:14" ht="54.95" customHeight="1" x14ac:dyDescent="0.25">
      <c r="B33" s="101"/>
      <c r="C33" s="206" t="s">
        <v>106</v>
      </c>
      <c r="D33" s="214" t="s">
        <v>107</v>
      </c>
      <c r="E33" s="138" t="str">
        <f>+Autodiagnóstico!E35</f>
        <v>Identificar acontecimientos potenciales que, de ocurrir, afectarían a la entidad</v>
      </c>
      <c r="F33" s="139">
        <f>+Autodiagnóstico!G35</f>
        <v>95</v>
      </c>
      <c r="G33" s="140"/>
      <c r="H33" s="141"/>
      <c r="I33" s="141"/>
      <c r="J33" s="141"/>
      <c r="K33" s="141"/>
      <c r="L33" s="141"/>
      <c r="M33" s="142"/>
      <c r="N33" s="26"/>
    </row>
    <row r="34" spans="2:14" ht="54.95" customHeight="1" x14ac:dyDescent="0.25">
      <c r="B34" s="101"/>
      <c r="C34" s="207"/>
      <c r="D34" s="201"/>
      <c r="E34" s="111" t="str">
        <f>+Autodiagnóstico!E36</f>
        <v xml:space="preserve">Brindar atención prioritaria a los riesgos de carácter negativo y de mayor impacto potencial </v>
      </c>
      <c r="F34" s="110">
        <f>+Autodiagnóstico!G36</f>
        <v>95</v>
      </c>
      <c r="G34" s="107"/>
      <c r="H34" s="108"/>
      <c r="I34" s="108"/>
      <c r="J34" s="108"/>
      <c r="K34" s="108"/>
      <c r="L34" s="108"/>
      <c r="M34" s="125"/>
      <c r="N34" s="26"/>
    </row>
    <row r="35" spans="2:14" ht="54.95" customHeight="1" x14ac:dyDescent="0.25">
      <c r="B35" s="101"/>
      <c r="C35" s="207"/>
      <c r="D35" s="201"/>
      <c r="E35" s="111" t="str">
        <f>+Autodiagnóstico!E37</f>
        <v>Considerar la probabilidad de fraude que pueda afectar la adecuada gestión institucional</v>
      </c>
      <c r="F35" s="110">
        <f>+Autodiagnóstico!G37</f>
        <v>95</v>
      </c>
      <c r="G35" s="107"/>
      <c r="H35" s="108"/>
      <c r="I35" s="108"/>
      <c r="J35" s="108"/>
      <c r="K35" s="108"/>
      <c r="L35" s="108"/>
      <c r="M35" s="125"/>
      <c r="N35" s="26"/>
    </row>
    <row r="36" spans="2:14" ht="54.95" customHeight="1" x14ac:dyDescent="0.25">
      <c r="B36" s="101"/>
      <c r="C36" s="207"/>
      <c r="D36" s="201"/>
      <c r="E36" s="111" t="str">
        <f>+Autodiagnóstico!E38</f>
        <v>Identificar y evaluar los cambios que pueden afectar los riesgos al Sistema de Control Interno</v>
      </c>
      <c r="F36" s="110">
        <f>+Autodiagnóstico!G38</f>
        <v>95</v>
      </c>
      <c r="G36" s="107"/>
      <c r="H36" s="108"/>
      <c r="I36" s="108"/>
      <c r="J36" s="108"/>
      <c r="K36" s="108"/>
      <c r="L36" s="108"/>
      <c r="M36" s="125"/>
      <c r="N36" s="26"/>
    </row>
    <row r="37" spans="2:14" ht="54.95" customHeight="1" x14ac:dyDescent="0.25">
      <c r="B37" s="101"/>
      <c r="C37" s="207"/>
      <c r="D37" s="201"/>
      <c r="E37" s="114" t="str">
        <f>+Autodiagnóstico!E39</f>
        <v xml:space="preserve">Dar cumplimiento al artículo 73 de la Ley 1474 de 2011, relacionado con la prevención de los riesgos de corrupción, - mapa de riesgos de corrupción. </v>
      </c>
      <c r="F37" s="115">
        <f>+Autodiagnóstico!G39</f>
        <v>95</v>
      </c>
      <c r="G37" s="116"/>
      <c r="H37" s="117"/>
      <c r="I37" s="117"/>
      <c r="J37" s="117"/>
      <c r="K37" s="117"/>
      <c r="L37" s="117"/>
      <c r="M37" s="131"/>
      <c r="N37" s="26"/>
    </row>
    <row r="38" spans="2:14" ht="54.95" customHeight="1" x14ac:dyDescent="0.25">
      <c r="B38" s="101"/>
      <c r="C38" s="207"/>
      <c r="D38" s="202" t="s">
        <v>208</v>
      </c>
      <c r="E38" s="120" t="str">
        <f>+Autodiagnóstico!E40</f>
        <v>Establecer objetivos institucionales alineados con el propósito fundamental, metas y estrategias de la entidad</v>
      </c>
      <c r="F38" s="121">
        <f>+Autodiagnóstico!G40</f>
        <v>90</v>
      </c>
      <c r="G38" s="122"/>
      <c r="H38" s="123"/>
      <c r="I38" s="123"/>
      <c r="J38" s="123"/>
      <c r="K38" s="123"/>
      <c r="L38" s="123"/>
      <c r="M38" s="124"/>
      <c r="N38" s="26"/>
    </row>
    <row r="39" spans="2:14" ht="54.95" customHeight="1" x14ac:dyDescent="0.25">
      <c r="B39" s="101"/>
      <c r="C39" s="207"/>
      <c r="D39" s="201"/>
      <c r="E39" s="111" t="str">
        <f>+Autodiagnóstico!E41</f>
        <v>Establecer la Política de Administración del Riesgo</v>
      </c>
      <c r="F39" s="110">
        <f>+Autodiagnóstico!G41</f>
        <v>100</v>
      </c>
      <c r="G39" s="107"/>
      <c r="H39" s="108"/>
      <c r="I39" s="108"/>
      <c r="J39" s="108"/>
      <c r="K39" s="108"/>
      <c r="L39" s="108"/>
      <c r="M39" s="125"/>
      <c r="N39" s="26"/>
    </row>
    <row r="40" spans="2:14" ht="54.95" customHeight="1" x14ac:dyDescent="0.25">
      <c r="B40" s="101"/>
      <c r="C40" s="207"/>
      <c r="D40" s="201"/>
      <c r="E40" s="111" t="str">
        <f>+Autodiagnóstico!E42</f>
        <v>Asumir la responsabilidad primaria del Sistema de Control Interno y de la identificación y evaluación de los cambios que podrían tener un impacto significativo en el mismo</v>
      </c>
      <c r="F40" s="110">
        <f>+Autodiagnóstico!G42</f>
        <v>100</v>
      </c>
      <c r="G40" s="107"/>
      <c r="H40" s="108"/>
      <c r="I40" s="108"/>
      <c r="J40" s="108"/>
      <c r="K40" s="108"/>
      <c r="L40" s="108"/>
      <c r="M40" s="125"/>
      <c r="N40" s="26"/>
    </row>
    <row r="41" spans="2:14" ht="54.95" customHeight="1" x14ac:dyDescent="0.25">
      <c r="B41" s="101"/>
      <c r="C41" s="207"/>
      <c r="D41" s="201"/>
      <c r="E41" s="111" t="str">
        <f>+Autodiagnóstico!E43</f>
        <v>Específicamente el Comité Institucional de Coordinación de Control Interno, evaluar y dar línea sobre la administración de los riesgos en la entidad</v>
      </c>
      <c r="F41" s="110">
        <f>+Autodiagnóstico!G43</f>
        <v>30</v>
      </c>
      <c r="G41" s="107"/>
      <c r="H41" s="108"/>
      <c r="I41" s="108"/>
      <c r="J41" s="108"/>
      <c r="K41" s="108"/>
      <c r="L41" s="108"/>
      <c r="M41" s="125"/>
      <c r="N41" s="26"/>
    </row>
    <row r="42" spans="2:14" ht="54.95" customHeight="1" x14ac:dyDescent="0.25">
      <c r="B42" s="101"/>
      <c r="C42" s="207"/>
      <c r="D42" s="203"/>
      <c r="E42" s="126" t="str">
        <f>+Autodiagnóstico!E44</f>
        <v>Realimentar a la alta dirección sobre el monitoreo y efectividad de la gestión del riesgo y de los controles. Así mismo, hacer seguimiento a su gestión, gestionar los riesgos y aplicar los controles</v>
      </c>
      <c r="F42" s="127">
        <f>+Autodiagnóstico!G44</f>
        <v>80</v>
      </c>
      <c r="G42" s="128"/>
      <c r="H42" s="129"/>
      <c r="I42" s="129"/>
      <c r="J42" s="129"/>
      <c r="K42" s="129"/>
      <c r="L42" s="129"/>
      <c r="M42" s="130"/>
      <c r="N42" s="26"/>
    </row>
    <row r="43" spans="2:14" ht="54.95" customHeight="1" x14ac:dyDescent="0.25">
      <c r="B43" s="101"/>
      <c r="C43" s="207"/>
      <c r="D43" s="201" t="s">
        <v>210</v>
      </c>
      <c r="E43" s="112" t="str">
        <f>+Autodiagnóstico!E45</f>
        <v>Identificar y valorar los riesgos que pueden afectar el logro de los objetivos institucionales</v>
      </c>
      <c r="F43" s="113">
        <f>+Autodiagnóstico!G45</f>
        <v>90</v>
      </c>
      <c r="G43" s="118"/>
      <c r="H43" s="119"/>
      <c r="I43" s="119"/>
      <c r="J43" s="119"/>
      <c r="K43" s="119"/>
      <c r="L43" s="119"/>
      <c r="M43" s="132"/>
      <c r="N43" s="26"/>
    </row>
    <row r="44" spans="2:14" ht="54.95" customHeight="1" x14ac:dyDescent="0.25">
      <c r="B44" s="101"/>
      <c r="C44" s="207"/>
      <c r="D44" s="201"/>
      <c r="E44" s="111" t="str">
        <f>+Autodiagnóstico!E46</f>
        <v>Definen y diseñan los controles a los riesgos</v>
      </c>
      <c r="F44" s="110">
        <f>+Autodiagnóstico!G46</f>
        <v>80</v>
      </c>
      <c r="G44" s="107"/>
      <c r="H44" s="108"/>
      <c r="I44" s="108"/>
      <c r="J44" s="108"/>
      <c r="K44" s="108"/>
      <c r="L44" s="108"/>
      <c r="M44" s="125"/>
      <c r="N44" s="26"/>
    </row>
    <row r="45" spans="2:14" ht="62.25" customHeight="1" x14ac:dyDescent="0.25">
      <c r="B45" s="101"/>
      <c r="C45" s="207"/>
      <c r="D45" s="201"/>
      <c r="E45" s="111" t="str">
        <f>+Autodiagnóstico!E47</f>
        <v>A partir de la política de administración del riesgo, establecer sistemas de gestión de riesgos y las responsabilidades para controlar riesgos específicos bajo la supervisión de la alta dirección. Con base en esto, establecen los mapas de riesgos</v>
      </c>
      <c r="F45" s="110">
        <f>+Autodiagnóstico!G47</f>
        <v>80</v>
      </c>
      <c r="G45" s="107"/>
      <c r="H45" s="108"/>
      <c r="I45" s="108"/>
      <c r="J45" s="108"/>
      <c r="K45" s="108"/>
      <c r="L45" s="108"/>
      <c r="M45" s="125"/>
      <c r="N45" s="26"/>
    </row>
    <row r="46" spans="2:14" ht="97.5" customHeight="1" x14ac:dyDescent="0.25">
      <c r="B46" s="101"/>
      <c r="C46" s="207"/>
      <c r="D46" s="201"/>
      <c r="E46" s="114" t="str">
        <f>+Autodiagnóstico!E48</f>
        <v>Identificar y controlar los riesgos relacionados con posibles actos de corrupción en el ejercicio de sus funciones y el cumplimiento de sus objetivos, así como en la prestación del servicio y/o relacionados con el logro de los objetivos. Implementan procesos para identificar, disuadir y detectar fraudes; y revisan la exposición de la entidad al fraude con el auditor interno de la entidad</v>
      </c>
      <c r="F46" s="115">
        <f>+Autodiagnóstico!G48</f>
        <v>85</v>
      </c>
      <c r="G46" s="116"/>
      <c r="H46" s="117"/>
      <c r="I46" s="117"/>
      <c r="J46" s="117"/>
      <c r="K46" s="117"/>
      <c r="L46" s="117"/>
      <c r="M46" s="131"/>
      <c r="N46" s="26"/>
    </row>
    <row r="47" spans="2:14" ht="54.95" customHeight="1" x14ac:dyDescent="0.25">
      <c r="B47" s="101"/>
      <c r="C47" s="207"/>
      <c r="D47" s="165" t="s">
        <v>209</v>
      </c>
      <c r="E47" s="120" t="str">
        <f>+Autodiagnóstico!E49</f>
        <v>Informar sobre la incidencia de los riesgos en el logro de objetivos y evaluar si la valoración del riesgo es la apropiada</v>
      </c>
      <c r="F47" s="121">
        <f>+Autodiagnóstico!G49</f>
        <v>80</v>
      </c>
      <c r="G47" s="122"/>
      <c r="H47" s="123"/>
      <c r="I47" s="123"/>
      <c r="J47" s="123"/>
      <c r="K47" s="123"/>
      <c r="L47" s="123"/>
      <c r="M47" s="124"/>
      <c r="N47" s="26"/>
    </row>
    <row r="48" spans="2:14" ht="54.95" customHeight="1" x14ac:dyDescent="0.25">
      <c r="B48" s="101"/>
      <c r="C48" s="207"/>
      <c r="D48" s="166"/>
      <c r="E48" s="111" t="str">
        <f>+Autodiagnóstico!E50</f>
        <v>Asegurar que las evaluaciones de riesgo y control incluyan riesgos de fraude</v>
      </c>
      <c r="F48" s="110">
        <f>+Autodiagnóstico!G50</f>
        <v>85</v>
      </c>
      <c r="G48" s="107"/>
      <c r="H48" s="108"/>
      <c r="I48" s="108"/>
      <c r="J48" s="108"/>
      <c r="K48" s="108"/>
      <c r="L48" s="108"/>
      <c r="M48" s="125"/>
      <c r="N48" s="26"/>
    </row>
    <row r="49" spans="2:14" ht="54.95" customHeight="1" x14ac:dyDescent="0.25">
      <c r="B49" s="101"/>
      <c r="C49" s="207"/>
      <c r="D49" s="166"/>
      <c r="E49" s="111" t="str">
        <f>+Autodiagnóstico!E51</f>
        <v>Ayudar a la primera línea con evaluaciones del impacto de los cambios en el SCI</v>
      </c>
      <c r="F49" s="110">
        <f>+Autodiagnóstico!G51</f>
        <v>80</v>
      </c>
      <c r="G49" s="107"/>
      <c r="H49" s="108"/>
      <c r="I49" s="108"/>
      <c r="J49" s="108"/>
      <c r="K49" s="108"/>
      <c r="L49" s="108"/>
      <c r="M49" s="125"/>
      <c r="N49" s="26"/>
    </row>
    <row r="50" spans="2:14" ht="54.95" customHeight="1" x14ac:dyDescent="0.25">
      <c r="B50" s="101"/>
      <c r="C50" s="207"/>
      <c r="D50" s="166"/>
      <c r="E50" s="111" t="str">
        <f>+Autodiagnóstico!E52</f>
        <v>Monitorear cambios en el riesgo legal, regulatorio y de cumplimiento</v>
      </c>
      <c r="F50" s="110">
        <f>+Autodiagnóstico!G52</f>
        <v>90</v>
      </c>
      <c r="G50" s="107"/>
      <c r="H50" s="108"/>
      <c r="I50" s="108"/>
      <c r="J50" s="108"/>
      <c r="K50" s="108"/>
      <c r="L50" s="108"/>
      <c r="M50" s="125"/>
      <c r="N50" s="26"/>
    </row>
    <row r="51" spans="2:14" ht="54.95" customHeight="1" x14ac:dyDescent="0.25">
      <c r="B51" s="101"/>
      <c r="C51" s="207"/>
      <c r="D51" s="166"/>
      <c r="E51" s="111" t="str">
        <f>+Autodiagnóstico!E53</f>
        <v>Consolidar los seguimientos a los mapas de riesgo</v>
      </c>
      <c r="F51" s="110">
        <f>+Autodiagnóstico!G53</f>
        <v>95</v>
      </c>
      <c r="G51" s="107"/>
      <c r="H51" s="108"/>
      <c r="I51" s="108"/>
      <c r="J51" s="108"/>
      <c r="K51" s="108"/>
      <c r="L51" s="108"/>
      <c r="M51" s="125"/>
      <c r="N51" s="26"/>
    </row>
    <row r="52" spans="2:14" ht="54.95" customHeight="1" x14ac:dyDescent="0.25">
      <c r="B52" s="101"/>
      <c r="C52" s="207"/>
      <c r="D52" s="166"/>
      <c r="E52" s="111" t="str">
        <f>+Autodiagnóstico!E54</f>
        <v>Establecer un líder de la gestión de riesgos para coordinar las actividades en esta materia</v>
      </c>
      <c r="F52" s="110">
        <f>+Autodiagnóstico!G54</f>
        <v>95</v>
      </c>
      <c r="G52" s="107"/>
      <c r="H52" s="108"/>
      <c r="I52" s="108"/>
      <c r="J52" s="108"/>
      <c r="K52" s="108"/>
      <c r="L52" s="108"/>
      <c r="M52" s="125"/>
      <c r="N52" s="26"/>
    </row>
    <row r="53" spans="2:14" ht="54.95" customHeight="1" x14ac:dyDescent="0.25">
      <c r="B53" s="101"/>
      <c r="C53" s="207"/>
      <c r="D53" s="166"/>
      <c r="E53" s="111" t="str">
        <f>+Autodiagnóstico!E55</f>
        <v>Elaborar informes consolidados para las diversas partes interesadas</v>
      </c>
      <c r="F53" s="110">
        <f>+Autodiagnóstico!G55</f>
        <v>80</v>
      </c>
      <c r="G53" s="107"/>
      <c r="H53" s="108"/>
      <c r="I53" s="108"/>
      <c r="J53" s="108"/>
      <c r="K53" s="108"/>
      <c r="L53" s="108"/>
      <c r="M53" s="125"/>
      <c r="N53" s="26"/>
    </row>
    <row r="54" spans="2:14" ht="54.95" customHeight="1" x14ac:dyDescent="0.25">
      <c r="B54" s="101"/>
      <c r="C54" s="207"/>
      <c r="D54" s="166"/>
      <c r="E54" s="111" t="str">
        <f>+Autodiagnóstico!E56</f>
        <v>Seguir los resultados de las acciones emprendidas para mitigar los riesgos, cuando haya lugar</v>
      </c>
      <c r="F54" s="110">
        <f>+Autodiagnóstico!G56</f>
        <v>90</v>
      </c>
      <c r="G54" s="107"/>
      <c r="H54" s="108"/>
      <c r="I54" s="108"/>
      <c r="J54" s="108"/>
      <c r="K54" s="108"/>
      <c r="L54" s="108"/>
      <c r="M54" s="125"/>
      <c r="N54" s="26"/>
    </row>
    <row r="55" spans="2:14" ht="54.95" customHeight="1" x14ac:dyDescent="0.25">
      <c r="B55" s="101"/>
      <c r="C55" s="207"/>
      <c r="D55" s="175"/>
      <c r="E55" s="126" t="str">
        <f>+Autodiagnóstico!E57</f>
        <v>Los supervisores e interventores de contratos deben realizar seguimiento a los riesgos de estos e informar las alertas respectivas</v>
      </c>
      <c r="F55" s="127">
        <f>+Autodiagnóstico!G57</f>
        <v>50</v>
      </c>
      <c r="G55" s="128"/>
      <c r="H55" s="129"/>
      <c r="I55" s="129"/>
      <c r="J55" s="129"/>
      <c r="K55" s="129"/>
      <c r="L55" s="129"/>
      <c r="M55" s="130"/>
      <c r="N55" s="26"/>
    </row>
    <row r="56" spans="2:14" ht="54.95" customHeight="1" x14ac:dyDescent="0.25">
      <c r="B56" s="101"/>
      <c r="C56" s="207"/>
      <c r="D56" s="172" t="s">
        <v>89</v>
      </c>
      <c r="E56" s="112" t="str">
        <f>+Autodiagnóstico!E58</f>
        <v>Asesorar en metodologías para la identificación y administración de los riesgos, en coordinación con la segunda línea de defensa</v>
      </c>
      <c r="F56" s="113">
        <f>+Autodiagnóstico!G58</f>
        <v>90</v>
      </c>
      <c r="G56" s="118"/>
      <c r="H56" s="119"/>
      <c r="I56" s="119"/>
      <c r="J56" s="119"/>
      <c r="K56" s="119"/>
      <c r="L56" s="119"/>
      <c r="M56" s="132"/>
      <c r="N56" s="26"/>
    </row>
    <row r="57" spans="2:14" ht="54.95" customHeight="1" x14ac:dyDescent="0.25">
      <c r="B57" s="101"/>
      <c r="C57" s="207"/>
      <c r="D57" s="173"/>
      <c r="E57" s="111" t="str">
        <f>+Autodiagnóstico!E59</f>
        <v>Identificar y evaluar cambios que podrían tener un impacto significativo en el SCI, durante las evaluaciones periódicas de riesgos y en el curso del trabajo de auditoría interna</v>
      </c>
      <c r="F57" s="110">
        <f>+Autodiagnóstico!G59</f>
        <v>90</v>
      </c>
      <c r="G57" s="107"/>
      <c r="H57" s="108"/>
      <c r="I57" s="108"/>
      <c r="J57" s="108"/>
      <c r="K57" s="108"/>
      <c r="L57" s="108"/>
      <c r="M57" s="125"/>
      <c r="N57" s="26"/>
    </row>
    <row r="58" spans="2:14" ht="54.95" customHeight="1" x14ac:dyDescent="0.25">
      <c r="B58" s="101"/>
      <c r="C58" s="207"/>
      <c r="D58" s="173"/>
      <c r="E58" s="111" t="str">
        <f>+Autodiagnóstico!E60</f>
        <v>Comunicar al Comité de Coordinación de Control Interno posibles cambios e impactos en la evaluación del riesgo, detectados en las auditorías</v>
      </c>
      <c r="F58" s="110">
        <f>+Autodiagnóstico!G60</f>
        <v>90</v>
      </c>
      <c r="G58" s="107"/>
      <c r="H58" s="108"/>
      <c r="I58" s="108"/>
      <c r="J58" s="108"/>
      <c r="K58" s="108"/>
      <c r="L58" s="108"/>
      <c r="M58" s="125"/>
      <c r="N58" s="26"/>
    </row>
    <row r="59" spans="2:14" ht="54.95" customHeight="1" x14ac:dyDescent="0.25">
      <c r="B59" s="101"/>
      <c r="C59" s="207"/>
      <c r="D59" s="173"/>
      <c r="E59" s="111" t="str">
        <f>+Autodiagnóstico!E61</f>
        <v>Revisar la efectividad y la aplicación de controles, planes de contingencia y actividades de monitoreo vinculadas a riesgos claves de la entidad</v>
      </c>
      <c r="F59" s="110">
        <f>+Autodiagnóstico!G61</f>
        <v>80</v>
      </c>
      <c r="G59" s="107"/>
      <c r="H59" s="108"/>
      <c r="I59" s="108"/>
      <c r="J59" s="108"/>
      <c r="K59" s="108"/>
      <c r="L59" s="108"/>
      <c r="M59" s="125"/>
      <c r="N59" s="26"/>
    </row>
    <row r="60" spans="2:14" ht="54.95" customHeight="1" thickBot="1" x14ac:dyDescent="0.3">
      <c r="B60" s="101"/>
      <c r="C60" s="208"/>
      <c r="D60" s="177"/>
      <c r="E60" s="133" t="str">
        <f>+Autodiagnóstico!E62</f>
        <v>Alertar sobre la probabilidad de riesgo de fraude o corrupción en las áreas auditadas</v>
      </c>
      <c r="F60" s="134">
        <f>+Autodiagnóstico!G62</f>
        <v>90</v>
      </c>
      <c r="G60" s="135"/>
      <c r="H60" s="136"/>
      <c r="I60" s="136"/>
      <c r="J60" s="136"/>
      <c r="K60" s="136"/>
      <c r="L60" s="136"/>
      <c r="M60" s="137"/>
      <c r="N60" s="26"/>
    </row>
    <row r="61" spans="2:14" ht="54.95" customHeight="1" x14ac:dyDescent="0.25">
      <c r="B61" s="101"/>
      <c r="C61" s="209" t="s">
        <v>136</v>
      </c>
      <c r="D61" s="172" t="s">
        <v>178</v>
      </c>
      <c r="E61" s="112" t="str">
        <f>+Autodiagnóstico!E63</f>
        <v>Determinar acciones que contribuyan a mitigar todos los riesgos institucionales</v>
      </c>
      <c r="F61" s="113">
        <f>+Autodiagnóstico!G63</f>
        <v>90</v>
      </c>
      <c r="G61" s="118"/>
      <c r="H61" s="119"/>
      <c r="I61" s="119"/>
      <c r="J61" s="119"/>
      <c r="K61" s="119"/>
      <c r="L61" s="119"/>
      <c r="M61" s="119"/>
      <c r="N61" s="26"/>
    </row>
    <row r="62" spans="2:14" ht="54.95" customHeight="1" x14ac:dyDescent="0.25">
      <c r="B62" s="101"/>
      <c r="C62" s="210"/>
      <c r="D62" s="173"/>
      <c r="E62" s="111" t="str">
        <f>+Autodiagnóstico!E64</f>
        <v xml:space="preserve">Definir controles en materia de tecnologías de la información y la comunicación TIC. </v>
      </c>
      <c r="F62" s="110">
        <f>+Autodiagnóstico!G64</f>
        <v>70</v>
      </c>
      <c r="G62" s="107"/>
      <c r="H62" s="108"/>
      <c r="I62" s="108"/>
      <c r="J62" s="108"/>
      <c r="K62" s="108"/>
      <c r="L62" s="108"/>
      <c r="M62" s="108"/>
      <c r="N62" s="26"/>
    </row>
    <row r="63" spans="2:14" ht="54.95" customHeight="1" x14ac:dyDescent="0.25">
      <c r="B63" s="101"/>
      <c r="C63" s="210"/>
      <c r="D63" s="174"/>
      <c r="E63" s="114" t="str">
        <f>+Autodiagnóstico!E65</f>
        <v>Implementar políticas de operación mediante procedimientos u otros mecanismos que den cuenta de su aplicación en materia de control</v>
      </c>
      <c r="F63" s="115">
        <f>+Autodiagnóstico!G65</f>
        <v>90</v>
      </c>
      <c r="G63" s="116"/>
      <c r="H63" s="117"/>
      <c r="I63" s="117"/>
      <c r="J63" s="117"/>
      <c r="K63" s="117"/>
      <c r="L63" s="117"/>
      <c r="M63" s="117"/>
      <c r="N63" s="26"/>
    </row>
    <row r="64" spans="2:14" ht="54.95" customHeight="1" x14ac:dyDescent="0.25">
      <c r="B64" s="101"/>
      <c r="C64" s="210"/>
      <c r="D64" s="205" t="s">
        <v>208</v>
      </c>
      <c r="E64" s="120" t="str">
        <f>+Autodiagnóstico!E66</f>
        <v>Establecer las políticas de operación encaminadas a controlar los riesgos que pueden llegar a incidir en el cumplimiento de los objetivos institucionales</v>
      </c>
      <c r="F64" s="121">
        <f>+Autodiagnóstico!G66</f>
        <v>90</v>
      </c>
      <c r="G64" s="122"/>
      <c r="H64" s="123"/>
      <c r="I64" s="123"/>
      <c r="J64" s="123"/>
      <c r="K64" s="123"/>
      <c r="L64" s="123"/>
      <c r="M64" s="124"/>
      <c r="N64" s="26"/>
    </row>
    <row r="65" spans="2:14" ht="54.95" customHeight="1" x14ac:dyDescent="0.25">
      <c r="B65" s="101"/>
      <c r="C65" s="210"/>
      <c r="D65" s="205"/>
      <c r="E65" s="126" t="str">
        <f>+Autodiagnóstico!E67</f>
        <v>Hacer seguimiento a la adopción, implementación y aplicación de controles</v>
      </c>
      <c r="F65" s="127">
        <f>+Autodiagnóstico!G67</f>
        <v>70</v>
      </c>
      <c r="G65" s="128"/>
      <c r="H65" s="129"/>
      <c r="I65" s="129"/>
      <c r="J65" s="129"/>
      <c r="K65" s="129"/>
      <c r="L65" s="129"/>
      <c r="M65" s="130"/>
      <c r="N65" s="26"/>
    </row>
    <row r="66" spans="2:14" ht="54.95" customHeight="1" x14ac:dyDescent="0.25">
      <c r="B66" s="101"/>
      <c r="C66" s="210"/>
      <c r="D66" s="172" t="s">
        <v>210</v>
      </c>
      <c r="E66" s="112" t="str">
        <f>+Autodiagnóstico!E68</f>
        <v>Mantener controles internos efectivos para ejecutar procedimientos de riesgo y control en el día a día</v>
      </c>
      <c r="F66" s="113">
        <f>+Autodiagnóstico!G68</f>
        <v>70</v>
      </c>
      <c r="G66" s="118"/>
      <c r="H66" s="119"/>
      <c r="I66" s="119"/>
      <c r="J66" s="119"/>
      <c r="K66" s="119"/>
      <c r="L66" s="119"/>
      <c r="M66" s="119"/>
      <c r="N66" s="26"/>
    </row>
    <row r="67" spans="2:14" ht="54.95" customHeight="1" x14ac:dyDescent="0.25">
      <c r="B67" s="101"/>
      <c r="C67" s="210"/>
      <c r="D67" s="173"/>
      <c r="E67" s="111" t="str">
        <f>+Autodiagnóstico!E69</f>
        <v>Diseñar e implementar procedimientos detallados que sirvan como controles, a través de una estructura de responsabilidad en cascada, y supervisar la ejecución de esos procedimientos por parte de los servidores públicos a su cargo</v>
      </c>
      <c r="F67" s="110">
        <f>+Autodiagnóstico!G69</f>
        <v>75</v>
      </c>
      <c r="G67" s="107"/>
      <c r="H67" s="108"/>
      <c r="I67" s="108"/>
      <c r="J67" s="108"/>
      <c r="K67" s="108"/>
      <c r="L67" s="108"/>
      <c r="M67" s="108"/>
      <c r="N67" s="26"/>
    </row>
    <row r="68" spans="2:14" ht="54.95" customHeight="1" x14ac:dyDescent="0.25">
      <c r="B68" s="101"/>
      <c r="C68" s="210"/>
      <c r="D68" s="173"/>
      <c r="E68" s="111" t="str">
        <f>+Autodiagnóstico!E70</f>
        <v>Establecer responsabilidades por las actividades de control y asegurar que personas competentes, con autoridad suficiente, efectúen dichas actividades con diligencia y de manera oportuna</v>
      </c>
      <c r="F68" s="110">
        <f>+Autodiagnóstico!G70</f>
        <v>90</v>
      </c>
      <c r="G68" s="107"/>
      <c r="H68" s="108"/>
      <c r="I68" s="108"/>
      <c r="J68" s="108"/>
      <c r="K68" s="108"/>
      <c r="L68" s="108"/>
      <c r="M68" s="108"/>
      <c r="N68" s="26"/>
    </row>
    <row r="69" spans="2:14" ht="54.95" customHeight="1" x14ac:dyDescent="0.25">
      <c r="B69" s="101"/>
      <c r="C69" s="210"/>
      <c r="D69" s="173"/>
      <c r="E69" s="111" t="str">
        <f>+Autodiagnóstico!E71</f>
        <v>Asegurar que el personal responsable investigue y actúe sobre asuntos identificados como resultado de la ejecución de actividades de control</v>
      </c>
      <c r="F69" s="110">
        <f>+Autodiagnóstico!G71</f>
        <v>90</v>
      </c>
      <c r="G69" s="107"/>
      <c r="H69" s="108"/>
      <c r="I69" s="108"/>
      <c r="J69" s="108"/>
      <c r="K69" s="108"/>
      <c r="L69" s="108"/>
      <c r="M69" s="108"/>
      <c r="N69" s="26"/>
    </row>
    <row r="70" spans="2:14" ht="54.95" customHeight="1" x14ac:dyDescent="0.25">
      <c r="B70" s="101"/>
      <c r="C70" s="210"/>
      <c r="D70" s="174"/>
      <c r="E70" s="114" t="str">
        <f>+Autodiagnóstico!E72</f>
        <v>Diseñar e implementar las respectivas actividades de control. Esto incluye reajustar y comunicar políticas y procedimientos relacionados con la tecnología y asegurar que los controles de TI son adecuados para apoyar el logro de los objetivos</v>
      </c>
      <c r="F70" s="115">
        <f>+Autodiagnóstico!G72</f>
        <v>90</v>
      </c>
      <c r="G70" s="116"/>
      <c r="H70" s="117"/>
      <c r="I70" s="117"/>
      <c r="J70" s="117"/>
      <c r="K70" s="117"/>
      <c r="L70" s="117"/>
      <c r="M70" s="117"/>
      <c r="N70" s="26"/>
    </row>
    <row r="71" spans="2:14" ht="54.95" customHeight="1" x14ac:dyDescent="0.25">
      <c r="B71" s="101"/>
      <c r="C71" s="210"/>
      <c r="D71" s="165" t="s">
        <v>209</v>
      </c>
      <c r="E71" s="120" t="str">
        <f>+Autodiagnóstico!E73</f>
        <v>Supervisar el cumplimiento de las políticas y procedimientos específicos establecidos por los gerentes públicos y líderes de proceso</v>
      </c>
      <c r="F71" s="121">
        <f>+Autodiagnóstico!G73</f>
        <v>80</v>
      </c>
      <c r="G71" s="122"/>
      <c r="H71" s="123"/>
      <c r="I71" s="123"/>
      <c r="J71" s="123"/>
      <c r="K71" s="123"/>
      <c r="L71" s="123"/>
      <c r="M71" s="124"/>
      <c r="N71" s="26"/>
    </row>
    <row r="72" spans="2:14" ht="54.95" customHeight="1" x14ac:dyDescent="0.25">
      <c r="B72" s="101"/>
      <c r="C72" s="210"/>
      <c r="D72" s="166"/>
      <c r="E72" s="111" t="str">
        <f>+Autodiagnóstico!E74</f>
        <v>Asistir a la gerencia operativa en el desarrollo y comunicación de políticas y procedimientos</v>
      </c>
      <c r="F72" s="110">
        <f>+Autodiagnóstico!G74</f>
        <v>70</v>
      </c>
      <c r="G72" s="107"/>
      <c r="H72" s="108"/>
      <c r="I72" s="108"/>
      <c r="J72" s="108"/>
      <c r="K72" s="108"/>
      <c r="L72" s="108"/>
      <c r="M72" s="125"/>
      <c r="N72" s="26"/>
    </row>
    <row r="73" spans="2:14" ht="54.95" customHeight="1" x14ac:dyDescent="0.25">
      <c r="B73" s="101"/>
      <c r="C73" s="210"/>
      <c r="D73" s="166"/>
      <c r="E73" s="111" t="str">
        <f>+Autodiagnóstico!E75</f>
        <v>Asegurar que los riesgos son monitoreados en relación con la política de administración de riesgo establecida para la entidad</v>
      </c>
      <c r="F73" s="110">
        <f>+Autodiagnóstico!G75</f>
        <v>80</v>
      </c>
      <c r="G73" s="107"/>
      <c r="H73" s="108"/>
      <c r="I73" s="108"/>
      <c r="J73" s="108"/>
      <c r="K73" s="108"/>
      <c r="L73" s="108"/>
      <c r="M73" s="125"/>
      <c r="N73" s="26"/>
    </row>
    <row r="74" spans="2:14" ht="54.95" customHeight="1" x14ac:dyDescent="0.25">
      <c r="B74" s="101"/>
      <c r="C74" s="210"/>
      <c r="D74" s="166"/>
      <c r="E74" s="111" t="str">
        <f>+Autodiagnóstico!E76</f>
        <v>Revisar periódicamente las actividades de control para determinar su relevancia y actualizarlas de ser necesario</v>
      </c>
      <c r="F74" s="110">
        <f>+Autodiagnóstico!G76</f>
        <v>90</v>
      </c>
      <c r="G74" s="107"/>
      <c r="H74" s="108"/>
      <c r="I74" s="108"/>
      <c r="J74" s="108"/>
      <c r="K74" s="108"/>
      <c r="L74" s="108"/>
      <c r="M74" s="125"/>
      <c r="N74" s="26"/>
    </row>
    <row r="75" spans="2:14" ht="54.95" customHeight="1" x14ac:dyDescent="0.25">
      <c r="B75" s="101"/>
      <c r="C75" s="210"/>
      <c r="D75" s="166"/>
      <c r="E75" s="111" t="str">
        <f>+Autodiagnóstico!E77</f>
        <v xml:space="preserve">Supervisar el cumplimiento de las políticas y procedimientos específicos establecidos por la primera línea </v>
      </c>
      <c r="F75" s="110">
        <f>+Autodiagnóstico!G77</f>
        <v>80</v>
      </c>
      <c r="G75" s="107"/>
      <c r="H75" s="108"/>
      <c r="I75" s="108"/>
      <c r="J75" s="108"/>
      <c r="K75" s="108"/>
      <c r="L75" s="108"/>
      <c r="M75" s="125"/>
      <c r="N75" s="26"/>
    </row>
    <row r="76" spans="2:14" ht="54.95" customHeight="1" x14ac:dyDescent="0.25">
      <c r="B76" s="101"/>
      <c r="C76" s="210"/>
      <c r="D76" s="166"/>
      <c r="E76" s="111" t="str">
        <f>+Autodiagnóstico!E78</f>
        <v>Realizar monitoreo de los riesgos y controles tecnológicos</v>
      </c>
      <c r="F76" s="110">
        <f>+Autodiagnóstico!G78</f>
        <v>80</v>
      </c>
      <c r="G76" s="107"/>
      <c r="H76" s="108"/>
      <c r="I76" s="108"/>
      <c r="J76" s="108"/>
      <c r="K76" s="108"/>
      <c r="L76" s="108"/>
      <c r="M76" s="125"/>
      <c r="N76" s="26"/>
    </row>
    <row r="77" spans="2:14" ht="54.95" customHeight="1" x14ac:dyDescent="0.25">
      <c r="B77" s="101"/>
      <c r="C77" s="210"/>
      <c r="D77" s="166"/>
      <c r="E77" s="111" t="str">
        <f>+Autodiagnóstico!E79</f>
        <v>Grupos como los departamentos de seguridad de la información también pueden desempeñar papeles importantes en la selección, desarrollo y mantenimiento de controles sobre la tecnología, según lo designado por la administración</v>
      </c>
      <c r="F77" s="110">
        <f>+Autodiagnóstico!G79</f>
        <v>80</v>
      </c>
      <c r="G77" s="107"/>
      <c r="H77" s="108"/>
      <c r="I77" s="108"/>
      <c r="J77" s="108"/>
      <c r="K77" s="108"/>
      <c r="L77" s="108"/>
      <c r="M77" s="125"/>
      <c r="N77" s="26"/>
    </row>
    <row r="78" spans="2:14" ht="54.95" customHeight="1" x14ac:dyDescent="0.25">
      <c r="B78" s="101"/>
      <c r="C78" s="210"/>
      <c r="D78" s="175"/>
      <c r="E78" s="126" t="str">
        <f>+Autodiagnóstico!E80</f>
        <v>Establecer procesos para monitorear y evaluar el desarrollo de exposiciones al riesgo relacionadas con tecnología nueva y emergente</v>
      </c>
      <c r="F78" s="127">
        <f>+Autodiagnóstico!G80</f>
        <v>80</v>
      </c>
      <c r="G78" s="128"/>
      <c r="H78" s="129"/>
      <c r="I78" s="129"/>
      <c r="J78" s="129"/>
      <c r="K78" s="129"/>
      <c r="L78" s="129"/>
      <c r="M78" s="130"/>
      <c r="N78" s="26"/>
    </row>
    <row r="79" spans="2:14" ht="54.95" customHeight="1" x14ac:dyDescent="0.25">
      <c r="B79" s="101"/>
      <c r="C79" s="210"/>
      <c r="D79" s="172" t="s">
        <v>89</v>
      </c>
      <c r="E79" s="112" t="str">
        <f>+Autodiagnóstico!E81</f>
        <v>Verificar que los controles están diseñados e implementados de manera efectiva y operen como se pretende para controlar los riesgos</v>
      </c>
      <c r="F79" s="113">
        <f>+Autodiagnóstico!G81</f>
        <v>70</v>
      </c>
      <c r="G79" s="118"/>
      <c r="H79" s="119"/>
      <c r="I79" s="119"/>
      <c r="J79" s="119"/>
      <c r="K79" s="119"/>
      <c r="L79" s="119"/>
      <c r="M79" s="119"/>
      <c r="N79" s="26"/>
    </row>
    <row r="80" spans="2:14" ht="54.95" customHeight="1" x14ac:dyDescent="0.25">
      <c r="B80" s="101"/>
      <c r="C80" s="210"/>
      <c r="D80" s="173"/>
      <c r="E80" s="111" t="str">
        <f>+Autodiagnóstico!E82</f>
        <v xml:space="preserve">Suministrar recomendaciones para mejorar la eficiencia y eficacia de los controles. </v>
      </c>
      <c r="F80" s="110">
        <f>+Autodiagnóstico!G82</f>
        <v>80</v>
      </c>
      <c r="G80" s="107"/>
      <c r="H80" s="108"/>
      <c r="I80" s="108"/>
      <c r="J80" s="108"/>
      <c r="K80" s="108"/>
      <c r="L80" s="108"/>
      <c r="M80" s="108"/>
      <c r="N80" s="26"/>
    </row>
    <row r="81" spans="2:14" ht="54.95" customHeight="1" x14ac:dyDescent="0.25">
      <c r="B81" s="101"/>
      <c r="C81" s="210"/>
      <c r="D81" s="173"/>
      <c r="E81" s="111" t="str">
        <f>+Autodiagnóstico!E83</f>
        <v>Proporcionar seguridad razonable con respecto al diseño e implementación de políticas, procedimientos y otros controles</v>
      </c>
      <c r="F81" s="110">
        <f>+Autodiagnóstico!G83</f>
        <v>75</v>
      </c>
      <c r="G81" s="107"/>
      <c r="H81" s="108"/>
      <c r="I81" s="108"/>
      <c r="J81" s="108"/>
      <c r="K81" s="108"/>
      <c r="L81" s="108"/>
      <c r="M81" s="108"/>
      <c r="N81" s="26"/>
    </row>
    <row r="82" spans="2:14" ht="54.95" customHeight="1" x14ac:dyDescent="0.25">
      <c r="B82" s="101"/>
      <c r="C82" s="210"/>
      <c r="D82" s="173"/>
      <c r="E82" s="111" t="str">
        <f>+Autodiagnóstico!E84</f>
        <v>Evaluar si los procesos de gobierno de TI de la entidad apoyan las estrategias y los objetivos de la entidad</v>
      </c>
      <c r="F82" s="110">
        <f>+Autodiagnóstico!G84</f>
        <v>50</v>
      </c>
      <c r="G82" s="107"/>
      <c r="H82" s="108"/>
      <c r="I82" s="108"/>
      <c r="J82" s="108"/>
      <c r="K82" s="108"/>
      <c r="L82" s="108"/>
      <c r="M82" s="108"/>
      <c r="N82" s="26"/>
    </row>
    <row r="83" spans="2:14" ht="54.95" customHeight="1" thickBot="1" x14ac:dyDescent="0.3">
      <c r="B83" s="101"/>
      <c r="C83" s="211"/>
      <c r="D83" s="174"/>
      <c r="E83" s="114" t="str">
        <f>+Autodiagnóstico!E85</f>
        <v>Proporcionar información sobre la eficiencia, efectividad e integridad de los controles tecnológicos y, según sea apropiado, puede recomendar mejoras a las actividades de control específicas</v>
      </c>
      <c r="F83" s="115">
        <f>+Autodiagnóstico!G85</f>
        <v>20</v>
      </c>
      <c r="G83" s="116"/>
      <c r="H83" s="117"/>
      <c r="I83" s="117"/>
      <c r="J83" s="117"/>
      <c r="K83" s="117"/>
      <c r="L83" s="117"/>
      <c r="M83" s="117"/>
      <c r="N83" s="26"/>
    </row>
    <row r="84" spans="2:14" ht="54.95" customHeight="1" x14ac:dyDescent="0.25">
      <c r="B84" s="101"/>
      <c r="C84" s="212" t="s">
        <v>160</v>
      </c>
      <c r="D84" s="178" t="s">
        <v>179</v>
      </c>
      <c r="E84" s="138" t="str">
        <f>+Autodiagnóstico!E86</f>
        <v xml:space="preserve">Obtener, generar y utilizar información relevante y de calidad para apoyar el funcionamiento del control interno. </v>
      </c>
      <c r="F84" s="139">
        <f>+Autodiagnóstico!G86</f>
        <v>90</v>
      </c>
      <c r="G84" s="140"/>
      <c r="H84" s="141"/>
      <c r="I84" s="141"/>
      <c r="J84" s="141"/>
      <c r="K84" s="141"/>
      <c r="L84" s="141"/>
      <c r="M84" s="142"/>
      <c r="N84" s="26"/>
    </row>
    <row r="85" spans="2:14" ht="54.95" customHeight="1" x14ac:dyDescent="0.25">
      <c r="B85" s="101"/>
      <c r="C85" s="210"/>
      <c r="D85" s="173"/>
      <c r="E85" s="111" t="str">
        <f>+Autodiagnóstico!E87</f>
        <v xml:space="preserve">Comunicar internamente la información requerida para apoyar el funcionamiento del Sistema de Control Interno. </v>
      </c>
      <c r="F85" s="110">
        <f>+Autodiagnóstico!G87</f>
        <v>90</v>
      </c>
      <c r="G85" s="107"/>
      <c r="H85" s="108"/>
      <c r="I85" s="108"/>
      <c r="J85" s="108"/>
      <c r="K85" s="108"/>
      <c r="L85" s="108"/>
      <c r="M85" s="125"/>
      <c r="N85" s="26"/>
    </row>
    <row r="86" spans="2:14" ht="54.95" customHeight="1" x14ac:dyDescent="0.25">
      <c r="B86" s="101"/>
      <c r="C86" s="210"/>
      <c r="D86" s="174"/>
      <c r="E86" s="114" t="str">
        <f>+Autodiagnóstico!E88</f>
        <v xml:space="preserve">Comunicarse con los grupos de valor, sobre los aspectos claves que afectan el funcionamiento del control interno. </v>
      </c>
      <c r="F86" s="115">
        <f>+Autodiagnóstico!G88</f>
        <v>90</v>
      </c>
      <c r="G86" s="116"/>
      <c r="H86" s="117"/>
      <c r="I86" s="117"/>
      <c r="J86" s="117"/>
      <c r="K86" s="117"/>
      <c r="L86" s="117"/>
      <c r="M86" s="131"/>
      <c r="N86" s="26"/>
    </row>
    <row r="87" spans="2:14" ht="54.95" customHeight="1" x14ac:dyDescent="0.25">
      <c r="B87" s="101"/>
      <c r="C87" s="210"/>
      <c r="D87" s="165" t="s">
        <v>208</v>
      </c>
      <c r="E87" s="120" t="str">
        <f>+Autodiagnóstico!E89</f>
        <v>Responder por la fiabilidad, integridad y seguridad de la información, incluyendo la información crítica de la entidad independientemente de cómo se almacene</v>
      </c>
      <c r="F87" s="121">
        <f>+Autodiagnóstico!G89</f>
        <v>50</v>
      </c>
      <c r="G87" s="122"/>
      <c r="H87" s="123"/>
      <c r="I87" s="123"/>
      <c r="J87" s="123"/>
      <c r="K87" s="123"/>
      <c r="L87" s="123"/>
      <c r="M87" s="124"/>
      <c r="N87" s="26"/>
    </row>
    <row r="88" spans="2:14" ht="89.25" customHeight="1" x14ac:dyDescent="0.25">
      <c r="B88" s="101"/>
      <c r="C88" s="210"/>
      <c r="D88" s="175"/>
      <c r="E88" s="126" t="str">
        <f>+Autodiagnóstico!E90</f>
        <v xml:space="preserve">Establecer políticas apropiadas para el reporte de información fuera de la entidad y directrices sobre información de carácter reservado, personas autorizadas para brindar información, regulaciones de privacidad y tratamiento de datos personales, y en general todo lo relacionado con la comunicación de la información fuera de la entidad. </v>
      </c>
      <c r="F88" s="127">
        <f>+Autodiagnóstico!G90</f>
        <v>90</v>
      </c>
      <c r="G88" s="128"/>
      <c r="H88" s="129"/>
      <c r="I88" s="129"/>
      <c r="J88" s="129"/>
      <c r="K88" s="129"/>
      <c r="L88" s="129"/>
      <c r="M88" s="130"/>
      <c r="N88" s="26"/>
    </row>
    <row r="89" spans="2:14" ht="54.95" customHeight="1" x14ac:dyDescent="0.25">
      <c r="B89" s="101"/>
      <c r="C89" s="210"/>
      <c r="D89" s="172" t="s">
        <v>210</v>
      </c>
      <c r="E89" s="112" t="str">
        <f>+Autodiagnóstico!E91</f>
        <v>Gestionar información que da cuenta de las actividades cotidianas, compartiéndola en toda la entidad</v>
      </c>
      <c r="F89" s="113">
        <f>+Autodiagnóstico!G91</f>
        <v>90</v>
      </c>
      <c r="G89" s="118"/>
      <c r="H89" s="119"/>
      <c r="I89" s="119"/>
      <c r="J89" s="119"/>
      <c r="K89" s="119"/>
      <c r="L89" s="119"/>
      <c r="M89" s="132"/>
      <c r="N89" s="26"/>
    </row>
    <row r="90" spans="2:14" ht="54.95" customHeight="1" x14ac:dyDescent="0.25">
      <c r="B90" s="101"/>
      <c r="C90" s="210"/>
      <c r="D90" s="173"/>
      <c r="E90" s="111" t="str">
        <f>+Autodiagnóstico!E92</f>
        <v>Desarrollar y mantener procesos de comunicación facilitando que todas las personas entiendan y lleven a cabo sus responsabilidades de control interno</v>
      </c>
      <c r="F90" s="110">
        <f>+Autodiagnóstico!G92</f>
        <v>90</v>
      </c>
      <c r="G90" s="107"/>
      <c r="H90" s="108"/>
      <c r="I90" s="108"/>
      <c r="J90" s="108"/>
      <c r="K90" s="108"/>
      <c r="L90" s="108"/>
      <c r="M90" s="125"/>
      <c r="N90" s="26"/>
    </row>
    <row r="91" spans="2:14" ht="54.95" customHeight="1" x14ac:dyDescent="0.25">
      <c r="B91" s="101"/>
      <c r="C91" s="210"/>
      <c r="D91" s="173"/>
      <c r="E91" s="111" t="str">
        <f>+Autodiagnóstico!E93</f>
        <v>Facilitar canales de comunicación, tales como líneas de denuncia que permiten la comunicación anónima o confidencial, como complemento a los canales normales</v>
      </c>
      <c r="F91" s="110">
        <f>+Autodiagnóstico!G93</f>
        <v>95</v>
      </c>
      <c r="G91" s="107"/>
      <c r="H91" s="108"/>
      <c r="I91" s="108"/>
      <c r="J91" s="108"/>
      <c r="K91" s="108"/>
      <c r="L91" s="108"/>
      <c r="M91" s="125"/>
      <c r="N91" s="26"/>
    </row>
    <row r="92" spans="2:14" ht="54.95" customHeight="1" x14ac:dyDescent="0.25">
      <c r="B92" s="101"/>
      <c r="C92" s="210"/>
      <c r="D92" s="173"/>
      <c r="E92" s="111" t="str">
        <f>+Autodiagnóstico!E94</f>
        <v>Asegurar que entre los procesos fluya información relevante y oportuna, así como hacia los ciudadanos, organismos de control y otros externos</v>
      </c>
      <c r="F92" s="110">
        <f>+Autodiagnóstico!G94</f>
        <v>95</v>
      </c>
      <c r="G92" s="107"/>
      <c r="H92" s="108"/>
      <c r="I92" s="108"/>
      <c r="J92" s="108"/>
      <c r="K92" s="108"/>
      <c r="L92" s="108"/>
      <c r="M92" s="125"/>
      <c r="N92" s="26"/>
    </row>
    <row r="93" spans="2:14" ht="54.95" customHeight="1" x14ac:dyDescent="0.25">
      <c r="B93" s="101"/>
      <c r="C93" s="210"/>
      <c r="D93" s="173"/>
      <c r="E93" s="111" t="str">
        <f>+Autodiagnóstico!E95</f>
        <v>Informar sobre la evaluación a la gestión institucional y a resultados</v>
      </c>
      <c r="F93" s="110">
        <f>+Autodiagnóstico!G95</f>
        <v>95</v>
      </c>
      <c r="G93" s="107"/>
      <c r="H93" s="108"/>
      <c r="I93" s="108"/>
      <c r="J93" s="108"/>
      <c r="K93" s="108"/>
      <c r="L93" s="108"/>
      <c r="M93" s="125"/>
      <c r="N93" s="26"/>
    </row>
    <row r="94" spans="2:14" ht="54.95" customHeight="1" x14ac:dyDescent="0.25">
      <c r="B94" s="101"/>
      <c r="C94" s="210"/>
      <c r="D94" s="174"/>
      <c r="E94" s="114" t="str">
        <f>+Autodiagnóstico!E96</f>
        <v>Implementar métodos de comunicación efectiva</v>
      </c>
      <c r="F94" s="115">
        <f>+Autodiagnóstico!G96</f>
        <v>90</v>
      </c>
      <c r="G94" s="116"/>
      <c r="H94" s="117"/>
      <c r="I94" s="117"/>
      <c r="J94" s="117"/>
      <c r="K94" s="117"/>
      <c r="L94" s="117"/>
      <c r="M94" s="131"/>
      <c r="N94" s="26"/>
    </row>
    <row r="95" spans="2:14" ht="54.95" customHeight="1" x14ac:dyDescent="0.25">
      <c r="B95" s="101"/>
      <c r="C95" s="210"/>
      <c r="D95" s="165" t="s">
        <v>209</v>
      </c>
      <c r="E95" s="120" t="str">
        <f>+Autodiagnóstico!E97</f>
        <v>Recopilar información y comunicarla de manera resumida a la primera y la tercera línea de defensa con respecto a controles específicos</v>
      </c>
      <c r="F95" s="121">
        <f>+Autodiagnóstico!G97</f>
        <v>80</v>
      </c>
      <c r="G95" s="122"/>
      <c r="H95" s="123"/>
      <c r="I95" s="123"/>
      <c r="J95" s="123"/>
      <c r="K95" s="123"/>
      <c r="L95" s="123"/>
      <c r="M95" s="124"/>
      <c r="N95" s="26"/>
    </row>
    <row r="96" spans="2:14" ht="54.95" customHeight="1" x14ac:dyDescent="0.25">
      <c r="B96" s="101"/>
      <c r="C96" s="210"/>
      <c r="D96" s="166"/>
      <c r="E96" s="111" t="str">
        <f>+Autodiagnóstico!E98</f>
        <v>Considerar costos y beneficios, asegurando que la naturaleza, cantidad y precisión de la información comunicada sean proporcionales y apoyen el logro de los objetivos</v>
      </c>
      <c r="F96" s="110">
        <f>+Autodiagnóstico!G98</f>
        <v>90</v>
      </c>
      <c r="G96" s="107"/>
      <c r="H96" s="108"/>
      <c r="I96" s="108"/>
      <c r="J96" s="108"/>
      <c r="K96" s="108"/>
      <c r="L96" s="108"/>
      <c r="M96" s="125"/>
      <c r="N96" s="26"/>
    </row>
    <row r="97" spans="2:14" ht="54.95" customHeight="1" x14ac:dyDescent="0.25">
      <c r="B97" s="101"/>
      <c r="C97" s="210"/>
      <c r="D97" s="166"/>
      <c r="E97" s="111" t="str">
        <f>+Autodiagnóstico!E99</f>
        <v>Apoyar el monitoreo de canales de comunicación, incluyendo líneas telefónicas de denuncias</v>
      </c>
      <c r="F97" s="110">
        <f>+Autodiagnóstico!G99</f>
        <v>95</v>
      </c>
      <c r="G97" s="107"/>
      <c r="H97" s="108"/>
      <c r="I97" s="108"/>
      <c r="J97" s="108"/>
      <c r="K97" s="108"/>
      <c r="L97" s="108"/>
      <c r="M97" s="125"/>
      <c r="N97" s="26"/>
    </row>
    <row r="98" spans="2:14" ht="54.95" customHeight="1" x14ac:dyDescent="0.25">
      <c r="B98" s="101"/>
      <c r="C98" s="210"/>
      <c r="D98" s="166"/>
      <c r="E98" s="111" t="str">
        <f>+Autodiagnóstico!E100</f>
        <v>Proporcionar a la gerencia información sobre los resultados de sus actividades</v>
      </c>
      <c r="F98" s="110">
        <f>+Autodiagnóstico!G100</f>
        <v>90</v>
      </c>
      <c r="G98" s="107"/>
      <c r="H98" s="108"/>
      <c r="I98" s="108"/>
      <c r="J98" s="108"/>
      <c r="K98" s="108"/>
      <c r="L98" s="108"/>
      <c r="M98" s="125"/>
      <c r="N98" s="26"/>
    </row>
    <row r="99" spans="2:14" ht="54.95" customHeight="1" x14ac:dyDescent="0.25">
      <c r="B99" s="101"/>
      <c r="C99" s="210"/>
      <c r="D99" s="175"/>
      <c r="E99" s="126" t="str">
        <f>+Autodiagnóstico!E101</f>
        <v>Comunicar a la alta dirección asuntos que afectan el funcionamiento del control interno</v>
      </c>
      <c r="F99" s="127">
        <f>+Autodiagnóstico!G101</f>
        <v>90</v>
      </c>
      <c r="G99" s="128"/>
      <c r="H99" s="129"/>
      <c r="I99" s="129"/>
      <c r="J99" s="129"/>
      <c r="K99" s="129"/>
      <c r="L99" s="129"/>
      <c r="M99" s="130"/>
      <c r="N99" s="26"/>
    </row>
    <row r="100" spans="2:14" ht="54.95" customHeight="1" x14ac:dyDescent="0.25">
      <c r="B100" s="101"/>
      <c r="C100" s="210"/>
      <c r="D100" s="172" t="s">
        <v>89</v>
      </c>
      <c r="E100" s="112" t="str">
        <f>+Autodiagnóstico!E102</f>
        <v>Evaluar periódicamente las prácticas de confiabilidad e integridad de la información de la entidad y recomienda, según sea apropiado, mejoras o implementación de nuevos controles y salvaguardas</v>
      </c>
      <c r="F100" s="113">
        <f>+Autodiagnóstico!G102</f>
        <v>70</v>
      </c>
      <c r="G100" s="118"/>
      <c r="H100" s="119"/>
      <c r="I100" s="119"/>
      <c r="J100" s="119"/>
      <c r="K100" s="119"/>
      <c r="L100" s="119"/>
      <c r="M100" s="132"/>
      <c r="N100" s="26"/>
    </row>
    <row r="101" spans="2:14" ht="54.95" customHeight="1" x14ac:dyDescent="0.25">
      <c r="B101" s="101"/>
      <c r="C101" s="210"/>
      <c r="D101" s="173"/>
      <c r="E101" s="111" t="str">
        <f>+Autodiagnóstico!E103</f>
        <v>Informar sobre la confiabilidad y la integridad de la información y las exposiciones a riesgos asociados y las violaciones a estas</v>
      </c>
      <c r="F101" s="110">
        <f>+Autodiagnóstico!G103</f>
        <v>90</v>
      </c>
      <c r="G101" s="107"/>
      <c r="H101" s="108"/>
      <c r="I101" s="108"/>
      <c r="J101" s="108"/>
      <c r="K101" s="108"/>
      <c r="L101" s="108"/>
      <c r="M101" s="125"/>
      <c r="N101" s="26"/>
    </row>
    <row r="102" spans="2:14" ht="54.95" customHeight="1" x14ac:dyDescent="0.25">
      <c r="B102" s="101"/>
      <c r="C102" s="210"/>
      <c r="D102" s="173"/>
      <c r="E102" s="111" t="str">
        <f>+Autodiagnóstico!E104</f>
        <v>Proporcionar información respecto a la integridad, exactitud y calidad de la comunicación en consonancia con las necesidades de la alta dirección</v>
      </c>
      <c r="F102" s="110">
        <f>+Autodiagnóstico!G104</f>
        <v>70</v>
      </c>
      <c r="G102" s="107"/>
      <c r="H102" s="108"/>
      <c r="I102" s="108"/>
      <c r="J102" s="108"/>
      <c r="K102" s="108"/>
      <c r="L102" s="108"/>
      <c r="M102" s="125"/>
      <c r="N102" s="26"/>
    </row>
    <row r="103" spans="2:14" ht="54.95" customHeight="1" thickBot="1" x14ac:dyDescent="0.3">
      <c r="B103" s="101"/>
      <c r="C103" s="213"/>
      <c r="D103" s="177"/>
      <c r="E103" s="133" t="str">
        <f>+Autodiagnóstico!E105</f>
        <v>Comunicar a la primera y la segunda línea, aquellos aspectos que se requieren fortalecer relacionados con la información y comunicación</v>
      </c>
      <c r="F103" s="134">
        <f>+Autodiagnóstico!G105</f>
        <v>70</v>
      </c>
      <c r="G103" s="135"/>
      <c r="H103" s="136"/>
      <c r="I103" s="136"/>
      <c r="J103" s="136"/>
      <c r="K103" s="136"/>
      <c r="L103" s="136"/>
      <c r="M103" s="137"/>
      <c r="N103" s="26"/>
    </row>
    <row r="104" spans="2:14" s="6" customFormat="1" ht="54.95" customHeight="1" thickBot="1" x14ac:dyDescent="0.3">
      <c r="B104" s="101"/>
      <c r="C104" s="197" t="s">
        <v>182</v>
      </c>
      <c r="D104" s="178" t="s">
        <v>183</v>
      </c>
      <c r="E104" s="138" t="str">
        <f>+Autodiagnóstico!E106</f>
        <v>Realizar autoevaluaciones continuas y evaluaciones independientes para determinar el avance en el logro de las metas, resultados y objetivos propuestos, así como la existencia y operación de los componentes del Sistema de Control Interno</v>
      </c>
      <c r="F104" s="139">
        <f>+Autodiagnóstico!G106</f>
        <v>90</v>
      </c>
      <c r="G104" s="140"/>
      <c r="H104" s="141"/>
      <c r="I104" s="141"/>
      <c r="J104" s="141"/>
      <c r="K104" s="141"/>
      <c r="L104" s="141"/>
      <c r="M104" s="142"/>
      <c r="N104" s="26"/>
    </row>
    <row r="105" spans="2:14" s="6" customFormat="1" ht="54.95" customHeight="1" thickBot="1" x14ac:dyDescent="0.3">
      <c r="B105" s="25"/>
      <c r="C105" s="198"/>
      <c r="D105" s="173"/>
      <c r="E105" s="111" t="str">
        <f>+Autodiagnóstico!E107</f>
        <v xml:space="preserve">Evaluar y comunicar las deficiencias de control interno de forma oportuna a las partes responsables de aplicar medidas correctivas </v>
      </c>
      <c r="F105" s="110">
        <f>+Autodiagnóstico!G107</f>
        <v>90</v>
      </c>
      <c r="G105" s="109"/>
      <c r="H105" s="109"/>
      <c r="I105" s="109"/>
      <c r="J105" s="109"/>
      <c r="K105" s="109"/>
      <c r="L105" s="109"/>
      <c r="M105" s="143"/>
      <c r="N105" s="26"/>
    </row>
    <row r="106" spans="2:14" s="6" customFormat="1" ht="54.95" customHeight="1" thickBot="1" x14ac:dyDescent="0.3">
      <c r="B106" s="25"/>
      <c r="C106" s="198"/>
      <c r="D106" s="173"/>
      <c r="E106" s="111" t="str">
        <f>+Autodiagnóstico!E108</f>
        <v xml:space="preserve">Realizar evaluaciones continuas a los diferentes procesos o áreas de la entidad, en tiempo real, por parte de los líderes de proceso, teniendo en cuenta los indicadores de gestión, el manejo de los riesgos, los planes de mejoramiento, entre otros. </v>
      </c>
      <c r="F106" s="110">
        <f>+Autodiagnóstico!G108</f>
        <v>90</v>
      </c>
      <c r="G106" s="109"/>
      <c r="H106" s="109"/>
      <c r="I106" s="109"/>
      <c r="J106" s="109"/>
      <c r="K106" s="109"/>
      <c r="L106" s="109"/>
      <c r="M106" s="143"/>
      <c r="N106" s="26"/>
    </row>
    <row r="107" spans="2:14" s="6" customFormat="1" ht="54.95" customHeight="1" thickBot="1" x14ac:dyDescent="0.3">
      <c r="B107" s="25"/>
      <c r="C107" s="198"/>
      <c r="D107" s="173"/>
      <c r="E107" s="111" t="str">
        <f>+Autodiagnóstico!E109</f>
        <v>Elaborar un plan de auditoría anual con enfoque de riesgos</v>
      </c>
      <c r="F107" s="110">
        <f>+Autodiagnóstico!G109</f>
        <v>80</v>
      </c>
      <c r="G107" s="109"/>
      <c r="H107" s="109"/>
      <c r="I107" s="109"/>
      <c r="J107" s="109"/>
      <c r="K107" s="109"/>
      <c r="L107" s="109"/>
      <c r="M107" s="143"/>
      <c r="N107" s="26"/>
    </row>
    <row r="108" spans="2:14" s="6" customFormat="1" ht="54.95" customHeight="1" thickBot="1" x14ac:dyDescent="0.3">
      <c r="B108" s="25"/>
      <c r="C108" s="198"/>
      <c r="D108" s="173"/>
      <c r="E108" s="111" t="str">
        <f>+Autodiagnóstico!E110</f>
        <v>Llevar a cabo evaluaciones independientes de forma periódica, por parte del área de control interno o quien haga sus veces a través de la auditoría interna de gestión</v>
      </c>
      <c r="F108" s="110">
        <f>+Autodiagnóstico!G110</f>
        <v>100</v>
      </c>
      <c r="G108" s="109"/>
      <c r="H108" s="109"/>
      <c r="I108" s="109"/>
      <c r="J108" s="109"/>
      <c r="K108" s="109"/>
      <c r="L108" s="109"/>
      <c r="M108" s="143"/>
      <c r="N108" s="26"/>
    </row>
    <row r="109" spans="2:14" s="6" customFormat="1" ht="54.95" customHeight="1" thickBot="1" x14ac:dyDescent="0.3">
      <c r="B109" s="25"/>
      <c r="C109" s="198"/>
      <c r="D109" s="173"/>
      <c r="E109" s="111" t="str">
        <f>+Autodiagnóstico!E111</f>
        <v>Determinar, a través de auditorías internas, si se han definido, puesto en marcha y aplicado los controles establecidos por la entidad de manera efectiva</v>
      </c>
      <c r="F109" s="110">
        <f>+Autodiagnóstico!G111</f>
        <v>80</v>
      </c>
      <c r="G109" s="109"/>
      <c r="H109" s="109"/>
      <c r="I109" s="109"/>
      <c r="J109" s="109"/>
      <c r="K109" s="109"/>
      <c r="L109" s="109"/>
      <c r="M109" s="143"/>
      <c r="N109" s="26"/>
    </row>
    <row r="110" spans="2:14" s="6" customFormat="1" ht="54.95" customHeight="1" thickBot="1" x14ac:dyDescent="0.3">
      <c r="B110" s="25"/>
      <c r="C110" s="198"/>
      <c r="D110" s="173"/>
      <c r="E110" s="111" t="str">
        <f>+Autodiagnóstico!E112</f>
        <v>Determinar, a través de auditorías internas, las debilidades y fortalezas del control y de la gestión, así como el desvío de los avances de las metas y objetivos trazados</v>
      </c>
      <c r="F110" s="110">
        <f>+Autodiagnóstico!G112</f>
        <v>90</v>
      </c>
      <c r="G110" s="109"/>
      <c r="H110" s="109"/>
      <c r="I110" s="109"/>
      <c r="J110" s="109"/>
      <c r="K110" s="109"/>
      <c r="L110" s="109"/>
      <c r="M110" s="143"/>
      <c r="N110" s="26"/>
    </row>
    <row r="111" spans="2:14" s="6" customFormat="1" ht="54.95" customHeight="1" thickBot="1" x14ac:dyDescent="0.3">
      <c r="B111" s="25"/>
      <c r="C111" s="198"/>
      <c r="D111" s="173"/>
      <c r="E111" s="111" t="str">
        <f>+Autodiagnóstico!E113</f>
        <v xml:space="preserve">Realimentar, a través de auditorías internas, sobre la efectividad de los controles </v>
      </c>
      <c r="F111" s="110">
        <f>+Autodiagnóstico!G113</f>
        <v>70</v>
      </c>
      <c r="G111" s="109"/>
      <c r="H111" s="109"/>
      <c r="I111" s="109"/>
      <c r="J111" s="109"/>
      <c r="K111" s="109"/>
      <c r="L111" s="109"/>
      <c r="M111" s="143"/>
      <c r="N111" s="26"/>
    </row>
    <row r="112" spans="2:14" s="6" customFormat="1" ht="54.95" customHeight="1" thickBot="1" x14ac:dyDescent="0.3">
      <c r="B112" s="25"/>
      <c r="C112" s="198"/>
      <c r="D112" s="174"/>
      <c r="E112" s="114" t="str">
        <f>+Autodiagnóstico!E114</f>
        <v xml:space="preserve">Dar una opinión, a partir de las auditorías internas, sobre la adecuación y eficacia de los procesos de gestión de riesgos y control </v>
      </c>
      <c r="F112" s="115">
        <f>+Autodiagnóstico!G114</f>
        <v>70</v>
      </c>
      <c r="G112" s="146"/>
      <c r="H112" s="146"/>
      <c r="I112" s="146"/>
      <c r="J112" s="146"/>
      <c r="K112" s="146"/>
      <c r="L112" s="146"/>
      <c r="M112" s="147"/>
      <c r="N112" s="26"/>
    </row>
    <row r="113" spans="2:14" s="6" customFormat="1" ht="54.95" customHeight="1" thickBot="1" x14ac:dyDescent="0.3">
      <c r="B113" s="25"/>
      <c r="C113" s="198"/>
      <c r="D113" s="165" t="s">
        <v>208</v>
      </c>
      <c r="E113" s="120" t="str">
        <f>+Autodiagnóstico!E115</f>
        <v>Analizar las evaluaciones de la gestión del riesgo, elaboradas por la segunda línea de defensa</v>
      </c>
      <c r="F113" s="121">
        <f>+Autodiagnóstico!G115</f>
        <v>85</v>
      </c>
      <c r="G113" s="150" t="s">
        <v>29</v>
      </c>
      <c r="H113" s="151"/>
      <c r="I113" s="151"/>
      <c r="J113" s="151"/>
      <c r="K113" s="150"/>
      <c r="L113" s="151"/>
      <c r="M113" s="152"/>
      <c r="N113" s="26"/>
    </row>
    <row r="114" spans="2:14" s="6" customFormat="1" ht="54.95" customHeight="1" thickBot="1" x14ac:dyDescent="0.3">
      <c r="B114" s="25"/>
      <c r="C114" s="198"/>
      <c r="D114" s="166"/>
      <c r="E114" s="111" t="str">
        <f>+Autodiagnóstico!E116</f>
        <v>Asegurar que los servidores responsables (tanto de la segunda como de la tercera línea defensa cuenten con los conocimientos necesarios y que se generen recursos para la mejora de sus competencias</v>
      </c>
      <c r="F114" s="110">
        <f>+Autodiagnóstico!G116</f>
        <v>70</v>
      </c>
      <c r="G114" s="109"/>
      <c r="H114" s="109"/>
      <c r="I114" s="109"/>
      <c r="J114" s="109"/>
      <c r="K114" s="109"/>
      <c r="L114" s="109"/>
      <c r="M114" s="143"/>
      <c r="N114" s="26"/>
    </row>
    <row r="115" spans="2:14" s="6" customFormat="1" ht="54.95" customHeight="1" thickBot="1" x14ac:dyDescent="0.3">
      <c r="B115" s="25"/>
      <c r="C115" s="198"/>
      <c r="D115" s="175"/>
      <c r="E115" s="126" t="str">
        <f>+Autodiagnóstico!E117</f>
        <v>Aprobar el Plan Anual de Auditoría propuesto por el jefe de control interno o quien haga sus veces, tarea asignada específicamente al Comité Institucional de Coordinación de Control Interno</v>
      </c>
      <c r="F115" s="127">
        <f>+Autodiagnóstico!G117</f>
        <v>100</v>
      </c>
      <c r="G115" s="144"/>
      <c r="H115" s="144"/>
      <c r="I115" s="144"/>
      <c r="J115" s="144"/>
      <c r="K115" s="144"/>
      <c r="L115" s="144"/>
      <c r="M115" s="145"/>
      <c r="N115" s="26"/>
    </row>
    <row r="116" spans="2:14" s="6" customFormat="1" ht="54.95" customHeight="1" thickBot="1" x14ac:dyDescent="0.3">
      <c r="B116" s="25"/>
      <c r="C116" s="198"/>
      <c r="D116" s="172" t="s">
        <v>210</v>
      </c>
      <c r="E116" s="112" t="str">
        <f>+Autodiagnóstico!E118</f>
        <v>Efectuar seguimiento a los riesgos y controles de su proceso</v>
      </c>
      <c r="F116" s="113">
        <f>+Autodiagnóstico!G118</f>
        <v>80</v>
      </c>
      <c r="G116" s="148"/>
      <c r="H116" s="148"/>
      <c r="I116" s="148"/>
      <c r="J116" s="148"/>
      <c r="K116" s="148"/>
      <c r="L116" s="148"/>
      <c r="M116" s="149"/>
      <c r="N116" s="26"/>
    </row>
    <row r="117" spans="2:14" s="6" customFormat="1" ht="54.95" customHeight="1" thickBot="1" x14ac:dyDescent="0.3">
      <c r="B117" s="25"/>
      <c r="C117" s="198"/>
      <c r="D117" s="173"/>
      <c r="E117" s="111" t="str">
        <f>+Autodiagnóstico!E119</f>
        <v>Informar periódicamente a la alta dirección sobre el desempeño de las actividades de gestión de riesgos de la entidad</v>
      </c>
      <c r="F117" s="110">
        <f>+Autodiagnóstico!G119</f>
        <v>85</v>
      </c>
      <c r="G117" s="109"/>
      <c r="H117" s="109"/>
      <c r="I117" s="109"/>
      <c r="J117" s="109"/>
      <c r="K117" s="109"/>
      <c r="L117" s="109"/>
      <c r="M117" s="143"/>
      <c r="N117" s="26"/>
    </row>
    <row r="118" spans="2:14" s="6" customFormat="1" ht="54.95" customHeight="1" thickBot="1" x14ac:dyDescent="0.3">
      <c r="B118" s="25"/>
      <c r="C118" s="198"/>
      <c r="D118" s="174"/>
      <c r="E118" s="114" t="str">
        <f>+Autodiagnóstico!E120</f>
        <v>Comunicar deficiencias a la alta dirección o a las partes responsables para tomar las medidas correctivas, según corresponda</v>
      </c>
      <c r="F118" s="115">
        <f>+Autodiagnóstico!G120</f>
        <v>90</v>
      </c>
      <c r="G118" s="146"/>
      <c r="H118" s="146"/>
      <c r="I118" s="146"/>
      <c r="J118" s="146"/>
      <c r="K118" s="146"/>
      <c r="L118" s="146"/>
      <c r="M118" s="147"/>
      <c r="N118" s="26"/>
    </row>
    <row r="119" spans="2:14" s="6" customFormat="1" ht="54.95" customHeight="1" thickBot="1" x14ac:dyDescent="0.3">
      <c r="B119" s="25"/>
      <c r="C119" s="198"/>
      <c r="D119" s="165" t="s">
        <v>209</v>
      </c>
      <c r="E119" s="120" t="str">
        <f>+Autodiagnóstico!E121</f>
        <v>Llevar a cabo evaluaciones para monitorear el estado de varios componentes del Sistema de Control Interno</v>
      </c>
      <c r="F119" s="121">
        <f>+Autodiagnóstico!G121</f>
        <v>80</v>
      </c>
      <c r="G119" s="151"/>
      <c r="H119" s="151"/>
      <c r="I119" s="151"/>
      <c r="J119" s="151"/>
      <c r="K119" s="151"/>
      <c r="L119" s="151"/>
      <c r="M119" s="152"/>
      <c r="N119" s="26"/>
    </row>
    <row r="120" spans="2:14" s="6" customFormat="1" ht="54.95" customHeight="1" thickBot="1" x14ac:dyDescent="0.3">
      <c r="B120" s="25"/>
      <c r="C120" s="198"/>
      <c r="D120" s="166"/>
      <c r="E120" s="111" t="str">
        <f>+Autodiagnóstico!E122</f>
        <v>Monitorear e informar sobre deficiencias de los controles</v>
      </c>
      <c r="F120" s="110">
        <f>+Autodiagnóstico!G122</f>
        <v>85</v>
      </c>
      <c r="G120" s="109"/>
      <c r="H120" s="109"/>
      <c r="I120" s="109"/>
      <c r="J120" s="109"/>
      <c r="K120" s="109"/>
      <c r="L120" s="109"/>
      <c r="M120" s="143"/>
      <c r="N120" s="26"/>
    </row>
    <row r="121" spans="2:14" s="6" customFormat="1" ht="54.95" customHeight="1" thickBot="1" x14ac:dyDescent="0.3">
      <c r="B121" s="25"/>
      <c r="C121" s="198"/>
      <c r="D121" s="166"/>
      <c r="E121" s="111" t="str">
        <f>+Autodiagnóstico!E123</f>
        <v>Suministrar información a la alta dirección sobre el monitoreo llevado a cabo a los indicadores de gestión, determinando si el logro de los objetivos está dentro de las tolerancias de riesgo establecidas</v>
      </c>
      <c r="F121" s="110">
        <f>+Autodiagnóstico!G123</f>
        <v>90</v>
      </c>
      <c r="G121" s="109"/>
      <c r="H121" s="109"/>
      <c r="I121" s="109"/>
      <c r="J121" s="109"/>
      <c r="K121" s="109"/>
      <c r="L121" s="109"/>
      <c r="M121" s="143"/>
      <c r="N121" s="26"/>
    </row>
    <row r="122" spans="2:14" s="6" customFormat="1" ht="54.95" customHeight="1" thickBot="1" x14ac:dyDescent="0.3">
      <c r="B122" s="25"/>
      <c r="C122" s="198"/>
      <c r="D122" s="175"/>
      <c r="E122" s="126" t="str">
        <f>+Autodiagnóstico!E124</f>
        <v>Consolidar y generar información vital para la toma de decisiones</v>
      </c>
      <c r="F122" s="127">
        <f>+Autodiagnóstico!G124</f>
        <v>90</v>
      </c>
      <c r="G122" s="144"/>
      <c r="H122" s="144"/>
      <c r="I122" s="144"/>
      <c r="J122" s="144"/>
      <c r="K122" s="144"/>
      <c r="L122" s="144"/>
      <c r="M122" s="145"/>
      <c r="N122" s="26"/>
    </row>
    <row r="123" spans="2:14" s="6" customFormat="1" ht="54.95" customHeight="1" thickBot="1" x14ac:dyDescent="0.3">
      <c r="B123" s="25"/>
      <c r="C123" s="198"/>
      <c r="D123" s="172" t="s">
        <v>89</v>
      </c>
      <c r="E123" s="112" t="str">
        <f>+Autodiagnóstico!E125</f>
        <v>Establecer el plan anual de auditoría basado en riesgos, priorizando aquellos procesos de mayor exposición</v>
      </c>
      <c r="F123" s="113">
        <f>+Autodiagnóstico!G125</f>
        <v>70</v>
      </c>
      <c r="G123" s="148"/>
      <c r="H123" s="148"/>
      <c r="I123" s="148"/>
      <c r="J123" s="148"/>
      <c r="K123" s="148"/>
      <c r="L123" s="148"/>
      <c r="M123" s="149"/>
      <c r="N123" s="26"/>
    </row>
    <row r="124" spans="2:14" s="6" customFormat="1" ht="54.95" customHeight="1" thickBot="1" x14ac:dyDescent="0.3">
      <c r="B124" s="25"/>
      <c r="C124" s="198"/>
      <c r="D124" s="173"/>
      <c r="E124" s="111" t="str">
        <f>+Autodiagnóstico!E126</f>
        <v>Generar información sobre evaluaciones llevadas a cabo por la primera y segunda línea de defensa</v>
      </c>
      <c r="F124" s="110">
        <f>+Autodiagnóstico!G126</f>
        <v>85</v>
      </c>
      <c r="G124" s="109"/>
      <c r="H124" s="109"/>
      <c r="I124" s="109"/>
      <c r="J124" s="109"/>
      <c r="K124" s="109"/>
      <c r="L124" s="109"/>
      <c r="M124" s="143"/>
      <c r="N124" s="26"/>
    </row>
    <row r="125" spans="2:14" s="6" customFormat="1" ht="54.95" customHeight="1" thickBot="1" x14ac:dyDescent="0.3">
      <c r="B125" s="25"/>
      <c r="C125" s="198"/>
      <c r="D125" s="173"/>
      <c r="E125" s="111" t="str">
        <f>+Autodiagnóstico!E127</f>
        <v>Evaluar si los controles están presentes (en políticas y procedimientos) y funcionan, apoyando el control de los riesgos y el logro de los objetivos establecidos en la planeación institucional</v>
      </c>
      <c r="F125" s="110">
        <f>+Autodiagnóstico!G127</f>
        <v>70</v>
      </c>
      <c r="G125" s="109"/>
      <c r="H125" s="109"/>
      <c r="I125" s="109"/>
      <c r="J125" s="109"/>
      <c r="K125" s="109"/>
      <c r="L125" s="109"/>
      <c r="M125" s="143"/>
      <c r="N125" s="26"/>
    </row>
    <row r="126" spans="2:14" s="6" customFormat="1" ht="54.95" customHeight="1" x14ac:dyDescent="0.25">
      <c r="B126" s="25"/>
      <c r="C126" s="199"/>
      <c r="D126" s="176"/>
      <c r="E126" s="126" t="str">
        <f>+Autodiagnóstico!E128</f>
        <v>Establecer y mantener un sistema de monitoreado de hallazgos y recomendaciones</v>
      </c>
      <c r="F126" s="127">
        <f>+Autodiagnóstico!G128</f>
        <v>90</v>
      </c>
      <c r="G126" s="144"/>
      <c r="H126" s="144"/>
      <c r="I126" s="144"/>
      <c r="J126" s="144"/>
      <c r="K126" s="144"/>
      <c r="L126" s="144"/>
      <c r="M126" s="145"/>
      <c r="N126" s="26"/>
    </row>
    <row r="127" spans="2:14" ht="8.25" customHeight="1" thickBot="1" x14ac:dyDescent="0.3">
      <c r="B127" s="28"/>
      <c r="C127" s="29"/>
      <c r="D127" s="29"/>
      <c r="E127" s="29"/>
      <c r="F127" s="30"/>
      <c r="G127" s="29"/>
      <c r="H127" s="29"/>
      <c r="I127" s="29"/>
      <c r="J127" s="29"/>
      <c r="K127" s="29"/>
      <c r="L127" s="29"/>
      <c r="M127" s="29"/>
      <c r="N127" s="31"/>
    </row>
    <row r="128" spans="2:14" x14ac:dyDescent="0.25"/>
    <row r="129" spans="6:6" x14ac:dyDescent="0.25"/>
    <row r="130" spans="6:6" x14ac:dyDescent="0.25"/>
    <row r="131" spans="6:6" x14ac:dyDescent="0.25"/>
    <row r="132" spans="6:6" x14ac:dyDescent="0.25"/>
    <row r="133" spans="6:6" x14ac:dyDescent="0.25"/>
    <row r="134" spans="6:6" x14ac:dyDescent="0.25"/>
    <row r="135" spans="6:6" x14ac:dyDescent="0.25"/>
    <row r="136" spans="6:6" ht="18" x14ac:dyDescent="0.25">
      <c r="F136" s="100" t="s">
        <v>29</v>
      </c>
    </row>
    <row r="137" spans="6:6" x14ac:dyDescent="0.25"/>
    <row r="138" spans="6:6" x14ac:dyDescent="0.25"/>
    <row r="139" spans="6:6" x14ac:dyDescent="0.25"/>
    <row r="140" spans="6:6" x14ac:dyDescent="0.25"/>
  </sheetData>
  <protectedRanges>
    <protectedRange sqref="K8:M104" name="Planeacion"/>
  </protectedRanges>
  <mergeCells count="43">
    <mergeCell ref="C33:C60"/>
    <mergeCell ref="C61:C83"/>
    <mergeCell ref="C84:C103"/>
    <mergeCell ref="D33:D37"/>
    <mergeCell ref="D38:D42"/>
    <mergeCell ref="C104:C126"/>
    <mergeCell ref="D8:D12"/>
    <mergeCell ref="D13:D16"/>
    <mergeCell ref="D17:D21"/>
    <mergeCell ref="D22:D27"/>
    <mergeCell ref="D28:D32"/>
    <mergeCell ref="D43:D46"/>
    <mergeCell ref="D47:D55"/>
    <mergeCell ref="D56:D60"/>
    <mergeCell ref="D61:D63"/>
    <mergeCell ref="D64:D65"/>
    <mergeCell ref="D66:D70"/>
    <mergeCell ref="D71:D78"/>
    <mergeCell ref="D79:D83"/>
    <mergeCell ref="D84:D86"/>
    <mergeCell ref="D87:D88"/>
    <mergeCell ref="B8:B25"/>
    <mergeCell ref="C4:M4"/>
    <mergeCell ref="C6:C7"/>
    <mergeCell ref="D6:D7"/>
    <mergeCell ref="E6:E7"/>
    <mergeCell ref="M6:M7"/>
    <mergeCell ref="K6:K7"/>
    <mergeCell ref="L6:L7"/>
    <mergeCell ref="J6:J7"/>
    <mergeCell ref="I6:I7"/>
    <mergeCell ref="H6:H7"/>
    <mergeCell ref="G6:G7"/>
    <mergeCell ref="F6:F7"/>
    <mergeCell ref="C8:C32"/>
    <mergeCell ref="D116:D118"/>
    <mergeCell ref="D119:D122"/>
    <mergeCell ref="D123:D126"/>
    <mergeCell ref="D89:D94"/>
    <mergeCell ref="D95:D99"/>
    <mergeCell ref="D100:D103"/>
    <mergeCell ref="D104:D112"/>
    <mergeCell ref="D113:D115"/>
  </mergeCells>
  <conditionalFormatting sqref="F8:F126">
    <cfRule type="cellIs" dxfId="4" priority="43" operator="between">
      <formula>81</formula>
      <formula>100</formula>
    </cfRule>
    <cfRule type="cellIs" dxfId="3" priority="44" operator="between">
      <formula>61</formula>
      <formula>80</formula>
    </cfRule>
    <cfRule type="cellIs" dxfId="2" priority="45" operator="between">
      <formula>21</formula>
      <formula>40</formula>
    </cfRule>
    <cfRule type="cellIs" dxfId="1" priority="46" operator="between">
      <formula>41</formula>
      <formula>60</formula>
    </cfRule>
    <cfRule type="cellIs" dxfId="0" priority="47" operator="between">
      <formula>1</formula>
      <formula>20</formula>
    </cfRule>
  </conditionalFormatting>
  <pageMargins left="0.7" right="0.7" top="0.75" bottom="0.75" header="0.3" footer="0.3"/>
  <pageSetup orientation="portrait" horizontalDpi="4294967294"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Inicio</vt:lpstr>
      <vt:lpstr>Instrucciones</vt:lpstr>
      <vt:lpstr>Autodiagnóstico</vt:lpstr>
      <vt:lpstr>Gráficas</vt:lpstr>
      <vt:lpstr>Plan de Acción</vt:lpstr>
      <vt:lpstr>Autodiagnóstico!Área_de_impresión</vt:lpstr>
      <vt:lpstr>Autodiagnóstico!Títulos_a_imprimir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Ivonne Andrea Torres Cruz</cp:lastModifiedBy>
  <cp:lastPrinted>2019-03-14T15:05:52Z</cp:lastPrinted>
  <dcterms:created xsi:type="dcterms:W3CDTF">2016-12-25T14:51:07Z</dcterms:created>
  <dcterms:modified xsi:type="dcterms:W3CDTF">2019-03-14T15:46:13Z</dcterms:modified>
</cp:coreProperties>
</file>