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defaultThemeVersion="124226"/>
  <mc:AlternateContent xmlns:mc="http://schemas.openxmlformats.org/markup-compatibility/2006">
    <mc:Choice Requires="x15">
      <x15ac:absPath xmlns:x15ac="http://schemas.microsoft.com/office/spreadsheetml/2010/11/ac" url="C:\Users\ramesa\Documentos_CVP\Documents\CVP\2019\Mayo\Plurianual\"/>
    </mc:Choice>
  </mc:AlternateContent>
  <xr:revisionPtr revIDLastSave="0" documentId="13_ncr:1_{FBF8A97F-CA7F-44FD-92F8-00DCD00DF5E5}" xr6:coauthVersionLast="31" xr6:coauthVersionMax="31" xr10:uidLastSave="{00000000-0000-0000-0000-000000000000}"/>
  <bookViews>
    <workbookView xWindow="0" yWindow="0" windowWidth="20490" windowHeight="6645" tabRatio="291" firstSheet="2" activeTab="2" xr2:uid="{00000000-000D-0000-FFFF-FFFF00000000}"/>
  </bookViews>
  <sheets>
    <sheet name="DIFERENCIAS" sheetId="52" state="hidden" r:id="rId1"/>
    <sheet name="SOPORTE REPROGRAMACIÓN $ 2017" sheetId="53" state="hidden" r:id="rId2"/>
    <sheet name="Abril 2019" sheetId="80"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'Abril 2019'!$A$1:$AJ$72</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xx" localSheetId="2">#REF!</definedName>
    <definedName name="xx">#REF!</definedName>
  </definedNames>
  <calcPr calcId="179017"/>
</workbook>
</file>

<file path=xl/calcChain.xml><?xml version="1.0" encoding="utf-8"?>
<calcChain xmlns="http://schemas.openxmlformats.org/spreadsheetml/2006/main">
  <c r="F72" i="53" l="1"/>
  <c r="O67" i="53"/>
  <c r="M67" i="53"/>
  <c r="K67" i="53"/>
  <c r="I67" i="53"/>
  <c r="J66" i="53"/>
  <c r="N66" i="53" s="1"/>
  <c r="N67" i="53" s="1"/>
  <c r="O59" i="53"/>
  <c r="M59" i="53"/>
  <c r="K59" i="53"/>
  <c r="I59" i="53"/>
  <c r="J57" i="53"/>
  <c r="L57" i="53" s="1"/>
  <c r="J58" i="53"/>
  <c r="N58" i="53" s="1"/>
  <c r="J49" i="53"/>
  <c r="P49" i="53" s="1"/>
  <c r="N49" i="53"/>
  <c r="J48" i="53"/>
  <c r="I50" i="53"/>
  <c r="I40" i="53"/>
  <c r="J38" i="53"/>
  <c r="L38" i="53" s="1"/>
  <c r="P38" i="53"/>
  <c r="J39" i="53"/>
  <c r="J40" i="53" s="1"/>
  <c r="J37" i="53"/>
  <c r="O36" i="53"/>
  <c r="J34" i="53"/>
  <c r="J35" i="53"/>
  <c r="L35" i="53" s="1"/>
  <c r="J33" i="53"/>
  <c r="P33" i="53" s="1"/>
  <c r="I36" i="53"/>
  <c r="J31" i="53"/>
  <c r="J30" i="53"/>
  <c r="P30" i="53" s="1"/>
  <c r="I32" i="53"/>
  <c r="J17" i="53"/>
  <c r="J18" i="53"/>
  <c r="L18" i="53" s="1"/>
  <c r="J19" i="53"/>
  <c r="P19" i="53" s="1"/>
  <c r="J20" i="53"/>
  <c r="N20" i="53" s="1"/>
  <c r="J16" i="53"/>
  <c r="L16" i="53" s="1"/>
  <c r="I21" i="53"/>
  <c r="Q16" i="53"/>
  <c r="Q17" i="53"/>
  <c r="Q18" i="53"/>
  <c r="Q19" i="53"/>
  <c r="Q20" i="53"/>
  <c r="Q30" i="53"/>
  <c r="Q32" i="53" s="1"/>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c r="C4" i="52"/>
  <c r="C5" i="52"/>
  <c r="C2" i="52"/>
  <c r="C8" i="52"/>
  <c r="C7" i="52"/>
  <c r="C6" i="52"/>
  <c r="C3" i="52"/>
  <c r="N57" i="53"/>
  <c r="L49" i="53"/>
  <c r="P57" i="53"/>
  <c r="P20" i="53"/>
  <c r="L33" i="53"/>
  <c r="N33" i="53"/>
  <c r="N38" i="53"/>
  <c r="R38" i="53" s="1"/>
  <c r="R49" i="53"/>
  <c r="P37" i="53"/>
  <c r="N37" i="53"/>
  <c r="L37" i="53"/>
  <c r="L30" i="53" l="1"/>
  <c r="N30" i="53"/>
  <c r="J36" i="53"/>
  <c r="L34" i="53"/>
  <c r="L36" i="53" s="1"/>
  <c r="P34" i="53"/>
  <c r="P17" i="53"/>
  <c r="L17" i="53"/>
  <c r="L21" i="53" s="1"/>
  <c r="P31" i="53"/>
  <c r="P32" i="53" s="1"/>
  <c r="J32" i="53"/>
  <c r="L31" i="53"/>
  <c r="L39" i="53"/>
  <c r="N39" i="53"/>
  <c r="N40" i="53" s="1"/>
  <c r="N31" i="53"/>
  <c r="N32" i="53" s="1"/>
  <c r="N34" i="53"/>
  <c r="N17" i="53"/>
  <c r="R57" i="53"/>
  <c r="N59" i="53"/>
  <c r="F69" i="53"/>
  <c r="Q36" i="53"/>
  <c r="N19" i="53"/>
  <c r="L19" i="53"/>
  <c r="R19" i="53" s="1"/>
  <c r="R30" i="53"/>
  <c r="P39" i="53"/>
  <c r="P40" i="53" s="1"/>
  <c r="Q59" i="53"/>
  <c r="Q40" i="53"/>
  <c r="Q50" i="53"/>
  <c r="Q21" i="53"/>
  <c r="N48" i="53"/>
  <c r="N50" i="53" s="1"/>
  <c r="L48" i="53"/>
  <c r="P48" i="53"/>
  <c r="P50" i="53" s="1"/>
  <c r="R33" i="53"/>
  <c r="P58" i="53"/>
  <c r="P59" i="53" s="1"/>
  <c r="P18" i="53"/>
  <c r="J50" i="53"/>
  <c r="L20" i="53"/>
  <c r="R20" i="53" s="1"/>
  <c r="R37" i="53"/>
  <c r="J59" i="53"/>
  <c r="N18" i="53"/>
  <c r="L66" i="53"/>
  <c r="N35" i="53"/>
  <c r="P35" i="53"/>
  <c r="P36" i="53" s="1"/>
  <c r="J67" i="53"/>
  <c r="J21" i="53"/>
  <c r="P16" i="53"/>
  <c r="L40" i="53"/>
  <c r="L58" i="53"/>
  <c r="P66" i="53"/>
  <c r="P67" i="53" s="1"/>
  <c r="N16" i="53"/>
  <c r="R35" i="53" l="1"/>
  <c r="R34" i="53"/>
  <c r="R18" i="53"/>
  <c r="N21" i="53"/>
  <c r="R39" i="53"/>
  <c r="R40" i="53" s="1"/>
  <c r="T40" i="53" s="1"/>
  <c r="R17" i="53"/>
  <c r="P21" i="53"/>
  <c r="Q69" i="53"/>
  <c r="L32" i="53"/>
  <c r="R31" i="53"/>
  <c r="R32" i="53" s="1"/>
  <c r="T32" i="53" s="1"/>
  <c r="R36" i="53"/>
  <c r="T36" i="53" s="1"/>
  <c r="L67" i="53"/>
  <c r="R66" i="53"/>
  <c r="R67" i="53" s="1"/>
  <c r="T67" i="53" s="1"/>
  <c r="L50" i="53"/>
  <c r="R48" i="53"/>
  <c r="R50" i="53" s="1"/>
  <c r="T50" i="53" s="1"/>
  <c r="N36" i="53"/>
  <c r="R58" i="53"/>
  <c r="R59" i="53" s="1"/>
  <c r="T59" i="53" s="1"/>
  <c r="L59" i="53"/>
  <c r="R16" i="53"/>
  <c r="R21" i="53" s="1"/>
  <c r="T21" i="53" l="1"/>
  <c r="R69" i="53"/>
  <c r="S69" i="53" s="1"/>
</calcChain>
</file>

<file path=xl/sharedStrings.xml><?xml version="1.0" encoding="utf-8"?>
<sst xmlns="http://schemas.openxmlformats.org/spreadsheetml/2006/main" count="490" uniqueCount="144">
  <si>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</si>
  <si>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</si>
  <si>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</si>
  <si>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</si>
  <si>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</si>
  <si>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</si>
  <si>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</si>
  <si>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</si>
  <si>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</si>
  <si>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</si>
  <si>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</si>
  <si>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</si>
  <si>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</si>
  <si>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</si>
  <si>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</si>
  <si>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</si>
  <si>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</si>
  <si>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</si>
  <si>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</si>
  <si>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</si>
  <si>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</si>
  <si>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</si>
  <si>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</si>
  <si>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</si>
  <si>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</si>
  <si>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</si>
  <si>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</si>
  <si>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</si>
  <si>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</si>
  <si>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</si>
  <si>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</si>
  <si>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</si>
  <si>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</si>
  <si>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</si>
  <si>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</si>
  <si>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</si>
  <si>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</si>
  <si>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</si>
  <si>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</si>
  <si>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</si>
  <si>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</si>
  <si>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</si>
  <si>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</si>
  <si>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</si>
  <si>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</si>
  <si>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</si>
  <si>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</si>
  <si>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</si>
  <si>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</si>
  <si>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</si>
  <si>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</si>
  <si>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</si>
  <si>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</si>
  <si>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</si>
  <si>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</si>
  <si>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</si>
  <si>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</si>
  <si>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</si>
  <si>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</si>
  <si>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</si>
  <si>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</si>
  <si>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</si>
  <si>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</si>
  <si>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</si>
  <si>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</si>
  <si>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</si>
  <si>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</si>
  <si>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</si>
  <si>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</si>
  <si>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</si>
  <si>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</si>
  <si>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</si>
  <si>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</si>
  <si>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</si>
  <si>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</si>
  <si>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</si>
  <si>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</si>
  <si>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</si>
  <si>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</si>
  <si>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</si>
  <si>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</si>
  <si>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</si>
  <si>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</si>
  <si>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</si>
  <si>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Atender   el 100% de las familias que se encuentran en relocalización transitoria</t>
  </si>
  <si>
    <t xml:space="preserve">Adquirir 370 Predios en Alto Riesgo </t>
  </si>
  <si>
    <t>AJUSTADO CUOTA GLOBAL</t>
  </si>
  <si>
    <t>FECHA DE ACTUALIZACIÓN  13/10/2016 POAI 2017</t>
  </si>
  <si>
    <t>Atender   el 100% de los hogares que se encuentran en relocalización transitoria</t>
  </si>
  <si>
    <t>Asignar 1.428 Valor Único de Reconocimiento -VUR-</t>
  </si>
  <si>
    <t>Adquirir 370 Predios en Alto Riesgo</t>
  </si>
  <si>
    <t>Lograr que 2.102 hogares seleccionen vivienda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</si>
  <si>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</si>
  <si>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</si>
  <si>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</si>
  <si>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</si>
  <si>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t>
  </si>
  <si>
    <t>1. Garantizar la prestación de los servicios de apoyo logístico que permita la correcta operación de las áreas administrativas y misionales de la Caja de Vivienda Popular
2. Desarrollar las actividades administrativas y técnicas que permiten un eficiente, eficaz y efectivo manejo y organización de la documentación producida y recibida por la Caja
3. Organizar, dirigir y ejecutar las operaciones financieras, contables, de tesorería, presupuesto y recaudo de la Caja de Vivienda Popular</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</si>
  <si>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</si>
  <si>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</si>
  <si>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</si>
  <si>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</si>
  <si>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</si>
  <si>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</si>
  <si>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</si>
  <si>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</si>
  <si>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</si>
  <si>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</si>
  <si>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</si>
  <si>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</si>
  <si>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</si>
  <si>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</si>
  <si>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Contribuir 100% al mejoramiento de barrios a través de los  Procesos  Estudios y Diseños   de Infraestructura en Espacios Públicos a escala barrial en los Territorios Priorizados  para la accesibilidad de los ciudadanos a un Hábitat.
</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</si>
  <si>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</si>
  <si>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</si>
  <si>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</si>
  <si>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</si>
  <si>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</si>
  <si>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</si>
  <si>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</si>
  <si>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</si>
  <si>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</si>
  <si>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</si>
  <si>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</si>
  <si>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</si>
  <si>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</si>
  <si>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Realizar 8.610  visitas para supervisar la interventorías de las obras de Mejoramiento de Vivienda, priorizadas por la Secretaria Distrital del Hábitat</t>
  </si>
  <si>
    <t>Atención al 100% de las familias localizadas en el predio vereditas en la localidad de Kennedy en el marco del decreto 457 de 2017, que cumplan los requisitos de ingreso al programa.</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</si>
  <si>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</si>
  <si>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</si>
  <si>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</si>
  <si>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</si>
  <si>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</si>
  <si>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</si>
  <si>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</si>
  <si>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</si>
  <si>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</si>
  <si>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Entregar 9 zonas de Cesión</t>
  </si>
  <si>
    <t>Pago del 100% de compromisos de vigencias anteriores fenecidas que cumplan con los requisitos técnicos, financieros y jurídicos.</t>
  </si>
  <si>
    <t>Porcentaje de compromisos de vigencias anteriores fenecidas que cumplan con los requisitos técnicos, financieros y jurídicos pagados</t>
  </si>
  <si>
    <t xml:space="preserve">Realizar 34,250 asistencias técnicas, jurídicas y sociales en las intervenciones integrales de mejoramiento de vivienda priorizadas por la Secretaria Distrital del Hábitat
</t>
  </si>
  <si>
    <t>NA</t>
  </si>
  <si>
    <t>Desarrollar el 100% de las intervenciones de infraestructura priorizadas en el convenio interadministrativo No. 618 de 2018</t>
  </si>
  <si>
    <t>Porcentaje de ejecución   las intervenciones de infraestructura priorizadas en el convenio interadministrativo No. 618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</si>
</sst>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quot;$&quot;\ #,##0_);\(&quot;$&quot;\ #,##0\)"/>
    <numFmt numFmtId="167" formatCode="_(&quot;$&quot;\ * #,##0_);_(&quot;$&quot;\ * \(#,##0\);_(&quot;$&quot;\ * &quot;-&quot;_);_(@_)"/>
    <numFmt numFmtId="168" formatCode="_(&quot;$&quot;\ * #,##0.00_);_(&quot;$&quot;\ * \(#,##0.00\);_(&quot;$&quot;\ * &quot;-&quot;??_);_(@_)"/>
    <numFmt numFmtId="169" formatCode="_(* #,##0.00_);_(* \(#,##0.00\);_(* &quot;-&quot;??_);_(@_)"/>
    <numFmt numFmtId="170" formatCode="_-* #,##0.00\ _€_-;\-* #,##0.00\ _€_-;_-* &quot;-&quot;??\ _€_-;_-@_-"/>
    <numFmt numFmtId="171" formatCode="0.0%"/>
    <numFmt numFmtId="172" formatCode="_(&quot;$&quot;\ * #,##0_);_(&quot;$&quot;\ * \(#,##0\);_(&quot;$&quot;\ * &quot;-&quot;??_);_(@_)"/>
    <numFmt numFmtId="173" formatCode="_ [$€-2]\ * #,##0.00_ ;_ [$€-2]\ * \-#,##0.00_ ;_ [$€-2]\ * &quot;-&quot;??_ "/>
    <numFmt numFmtId="174" formatCode="_(* #,##0_);_(* \(#,##0\);_(* &quot;-&quot;??_);_(@_)"/>
    <numFmt numFmtId="175" formatCode="&quot;$&quot;\ #,##0"/>
    <numFmt numFmtId="176" formatCode="_(* #,##0.0_);_(* \(#,##0.0\);_(* &quot;-&quot;??_);_(@_)"/>
    <numFmt numFmtId="177" formatCode="[$€-2]\ #,##0.00_);[Red]\([$€-2]\ #,##0.00\)"/>
    <numFmt numFmtId="178" formatCode="&quot;$&quot;\ #,##0.00;&quot;$&quot;\ \-#,##0.00"/>
    <numFmt numFmtId="179" formatCode="&quot;$&quot;\ #,##0.00;[Red]&quot;$&quot;\ \-#,##0.00"/>
    <numFmt numFmtId="180" formatCode="_ &quot;$&quot;\ * #,##0.00_ ;_ &quot;$&quot;\ * \-#,##0.00_ ;_ &quot;$&quot;\ * &quot;-&quot;??_ ;_ @_ "/>
    <numFmt numFmtId="181" formatCode="_ * #,##0.00_ ;_ * \-#,##0.00_ ;_ * &quot;-&quot;??_ ;_ @_ "/>
    <numFmt numFmtId="182" formatCode="_(&quot;$&quot;* #,##0.00_);_(&quot;$&quot;* \(#,##0.00\);_(&quot;$&quot;* &quot;-&quot;??_);_(@_)"/>
    <numFmt numFmtId="183" formatCode="_-* #,##0.00\ _P_t_a_-;\-* #,##0.00\ _P_t_a_-;_-* &quot;-&quot;??\ _P_t_a_-;_-@_-"/>
    <numFmt numFmtId="184" formatCode="[$$-80A]#,##0.00"/>
    <numFmt numFmtId="185" formatCode="_-* #,##0.00\ _p_t_a_-;\-* #,##0.00\ _p_t_a_-;_-* &quot;-&quot;??\ _p_t_a_-;_-@_-"/>
    <numFmt numFmtId="186" formatCode="_-* #,##0\ _P_t_a_-;\-* #,##0\ _P_t_a_-;_-* &quot;-&quot;\ _P_t_a_-;_-@_-"/>
    <numFmt numFmtId="187" formatCode="_ [$€]\ * #,##0.00_ ;_ [$€]\ * \-#,##0.00_ ;_ [$€]\ * &quot;-&quot;??_ ;_ @_ "/>
    <numFmt numFmtId="188" formatCode="&quot;$&quot;\ #,##0_);[Red]\(&quot;$&quot;\ #,##0\)"/>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color theme="0"/>
      <name val="Arial Narrow"/>
      <family val="2"/>
    </font>
    <font>
      <sz val="10"/>
      <color theme="1"/>
      <name val="Times New Roman"/>
      <family val="1"/>
    </font>
    <font>
      <sz val="10"/>
      <name val="Arial"/>
      <family val="2"/>
    </font>
    <font>
      <sz val="9"/>
      <name val="Times New Roman"/>
      <family val="1"/>
    </font>
    <font>
      <sz val="11"/>
      <color rgb="FF006100"/>
      <name val="Calibri"/>
      <family val="2"/>
      <scheme val="minor"/>
    </font>
    <font>
      <sz val="10"/>
      <name val="Arial"/>
    </font>
    <font>
      <sz val="11"/>
      <color rgb="FF9C6500"/>
      <name val="Calibri"/>
      <family val="2"/>
      <scheme val="minor"/>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rgb="FFC6EFCE"/>
      </patternFill>
    </fill>
    <fill>
      <patternFill patternType="solid">
        <fgColor rgb="FFFFEB9C"/>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480">
    <xf numFmtId="0" fontId="0" fillId="0" borderId="0"/>
    <xf numFmtId="0" fontId="12" fillId="2" borderId="0" applyNumberFormat="0" applyBorder="0" applyAlignment="0" applyProtection="0"/>
    <xf numFmtId="17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3" fontId="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3" fontId="1" fillId="0" borderId="0" applyFont="0" applyFill="0" applyBorder="0" applyAlignment="0" applyProtection="0"/>
    <xf numFmtId="187" fontId="3" fillId="0" borderId="0" applyFont="0" applyFill="0" applyBorder="0" applyAlignment="0" applyProtection="0"/>
    <xf numFmtId="183"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69" fontId="19"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2" fontId="3" fillId="0" borderId="0" applyFont="0" applyFill="0" applyBorder="0" applyAlignment="0" applyProtection="0"/>
    <xf numFmtId="170" fontId="2"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67" fontId="3" fillId="0" borderId="0" applyFont="0" applyFill="0" applyBorder="0" applyAlignment="0" applyProtection="0"/>
    <xf numFmtId="168" fontId="19" fillId="0" borderId="0" applyFont="0" applyFill="0" applyBorder="0" applyAlignment="0" applyProtection="0"/>
    <xf numFmtId="168" fontId="3" fillId="0" borderId="0" applyFont="0" applyFill="0" applyBorder="0" applyAlignment="0" applyProtection="0"/>
    <xf numFmtId="168" fontId="19" fillId="0" borderId="0" applyFont="0" applyFill="0" applyBorder="0" applyAlignment="0" applyProtection="0"/>
    <xf numFmtId="168" fontId="3" fillId="0" borderId="0" applyFont="0" applyFill="0" applyBorder="0" applyAlignment="0" applyProtection="0"/>
    <xf numFmtId="168"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8" fontId="3" fillId="0" borderId="0" applyFont="0" applyFill="0" applyBorder="0" applyAlignment="0" applyProtection="0"/>
    <xf numFmtId="16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8"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45"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70"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43"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170"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1"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43" fontId="19"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0" fontId="19"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3" fillId="0" borderId="0"/>
    <xf numFmtId="0" fontId="12"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8" fontId="3" fillId="0" borderId="0" applyFont="0" applyFill="0" applyBorder="0" applyAlignment="0" applyProtection="0"/>
    <xf numFmtId="0" fontId="13"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9" fillId="0" borderId="0"/>
    <xf numFmtId="170" fontId="1" fillId="0" borderId="0" applyFont="0" applyFill="0" applyBorder="0" applyAlignment="0" applyProtection="0"/>
    <xf numFmtId="0" fontId="19"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2"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3" fillId="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3" fillId="0" borderId="0" applyFont="0" applyFill="0" applyBorder="0" applyAlignment="0" applyProtection="0"/>
    <xf numFmtId="9" fontId="1" fillId="0" borderId="0" applyFont="0" applyFill="0" applyBorder="0" applyAlignment="0" applyProtection="0"/>
    <xf numFmtId="0" fontId="14" fillId="0" borderId="1" applyNumberFormat="0" applyFill="0" applyAlignment="0" applyProtection="0"/>
    <xf numFmtId="164" fontId="3" fillId="0" borderId="0" applyFont="0" applyFill="0" applyBorder="0" applyAlignment="0" applyProtection="0"/>
    <xf numFmtId="43" fontId="19" fillId="0" borderId="0" applyFont="0" applyFill="0" applyBorder="0" applyAlignment="0" applyProtection="0"/>
    <xf numFmtId="168" fontId="3"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0" fontId="18" fillId="0" borderId="0"/>
    <xf numFmtId="0" fontId="18" fillId="0" borderId="0"/>
    <xf numFmtId="168" fontId="19" fillId="0" borderId="0" applyFont="0" applyFill="0" applyBorder="0" applyAlignment="0" applyProtection="0"/>
    <xf numFmtId="0" fontId="3" fillId="0" borderId="0"/>
    <xf numFmtId="41" fontId="19" fillId="0" borderId="0" applyFont="0" applyFill="0" applyBorder="0" applyAlignment="0" applyProtection="0"/>
    <xf numFmtId="0" fontId="19" fillId="0" borderId="0"/>
    <xf numFmtId="0" fontId="48" fillId="0" borderId="0"/>
    <xf numFmtId="0" fontId="47" fillId="15" borderId="0" applyNumberFormat="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9" fillId="16" borderId="0" applyNumberFormat="0" applyBorder="0" applyAlignment="0" applyProtection="0"/>
    <xf numFmtId="0" fontId="3" fillId="0" borderId="0"/>
    <xf numFmtId="0" fontId="19" fillId="0" borderId="0"/>
    <xf numFmtId="0" fontId="19" fillId="0" borderId="0"/>
    <xf numFmtId="0" fontId="19"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248">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5" fillId="0" borderId="0" xfId="128" applyFont="1"/>
    <xf numFmtId="0" fontId="19" fillId="0" borderId="0" xfId="128" applyBorder="1"/>
    <xf numFmtId="0" fontId="19" fillId="0" borderId="0" xfId="128"/>
    <xf numFmtId="0" fontId="25" fillId="0" borderId="0" xfId="128" applyFont="1" applyAlignment="1">
      <alignment horizontal="left"/>
    </xf>
    <xf numFmtId="0" fontId="26" fillId="0" borderId="17" xfId="128" applyFont="1" applyBorder="1"/>
    <xf numFmtId="0" fontId="26" fillId="0" borderId="0" xfId="128" applyFont="1"/>
    <xf numFmtId="0" fontId="26" fillId="0" borderId="17" xfId="128" applyFont="1" applyBorder="1" applyAlignment="1">
      <alignment horizontal="center" vertical="center" wrapText="1"/>
    </xf>
    <xf numFmtId="0" fontId="27" fillId="0" borderId="3" xfId="128" applyFont="1" applyFill="1" applyBorder="1" applyAlignment="1" applyProtection="1">
      <alignment horizontal="justify" vertical="center" wrapText="1"/>
    </xf>
    <xf numFmtId="172" fontId="28" fillId="0" borderId="0" xfId="81" applyNumberFormat="1" applyFont="1" applyFill="1" applyBorder="1"/>
    <xf numFmtId="3" fontId="28" fillId="0" borderId="3" xfId="81" applyNumberFormat="1" applyFont="1" applyFill="1" applyBorder="1" applyAlignment="1">
      <alignment horizontal="center" vertical="center"/>
    </xf>
    <xf numFmtId="0" fontId="29" fillId="0" borderId="0" xfId="128" applyFont="1" applyBorder="1"/>
    <xf numFmtId="49" fontId="9" fillId="5" borderId="0" xfId="106" applyNumberFormat="1" applyFont="1" applyFill="1" applyBorder="1" applyAlignment="1">
      <alignment horizontal="center" vertical="center" wrapText="1"/>
    </xf>
    <xf numFmtId="0" fontId="27" fillId="5" borderId="3" xfId="128" applyFont="1" applyFill="1" applyBorder="1" applyAlignment="1" applyProtection="1">
      <alignment horizontal="justify" vertical="center" wrapText="1"/>
    </xf>
    <xf numFmtId="4" fontId="28" fillId="0" borderId="3" xfId="81" applyNumberFormat="1" applyFont="1" applyFill="1" applyBorder="1" applyAlignment="1">
      <alignment horizontal="center" vertical="center"/>
    </xf>
    <xf numFmtId="3" fontId="28" fillId="0" borderId="3" xfId="81" applyNumberFormat="1" applyFont="1" applyFill="1" applyBorder="1" applyAlignment="1">
      <alignment horizontal="center" vertical="center" wrapText="1"/>
    </xf>
    <xf numFmtId="172" fontId="28" fillId="5" borderId="0" xfId="81" applyNumberFormat="1" applyFont="1" applyFill="1" applyBorder="1"/>
    <xf numFmtId="0" fontId="19" fillId="5" borderId="0" xfId="128" applyFill="1"/>
    <xf numFmtId="0" fontId="29" fillId="0" borderId="0" xfId="128" applyFont="1" applyFill="1" applyBorder="1"/>
    <xf numFmtId="0" fontId="25" fillId="0" borderId="3" xfId="128" applyFont="1" applyFill="1" applyBorder="1" applyAlignment="1">
      <alignment vertical="center" wrapText="1"/>
    </xf>
    <xf numFmtId="172" fontId="25" fillId="0" borderId="0" xfId="128" applyNumberFormat="1" applyFont="1"/>
    <xf numFmtId="9" fontId="28" fillId="0" borderId="3" xfId="149" applyFont="1" applyFill="1" applyBorder="1" applyAlignment="1">
      <alignment horizontal="center" vertical="center"/>
    </xf>
    <xf numFmtId="172" fontId="28" fillId="0" borderId="3" xfId="80" applyNumberFormat="1" applyFont="1" applyFill="1" applyBorder="1" applyAlignment="1">
      <alignment vertical="center"/>
    </xf>
    <xf numFmtId="3" fontId="19" fillId="0" borderId="0" xfId="128" applyNumberFormat="1"/>
    <xf numFmtId="172" fontId="28" fillId="0" borderId="3" xfId="88" applyNumberFormat="1" applyFont="1" applyFill="1" applyBorder="1" applyAlignment="1">
      <alignment horizontal="center" vertical="center"/>
    </xf>
    <xf numFmtId="172" fontId="28" fillId="0" borderId="3" xfId="80" applyNumberFormat="1" applyFont="1" applyFill="1" applyBorder="1" applyAlignment="1">
      <alignment horizontal="center" vertical="center"/>
    </xf>
    <xf numFmtId="172" fontId="28" fillId="5" borderId="3" xfId="88" applyNumberFormat="1" applyFont="1" applyFill="1" applyBorder="1" applyAlignment="1">
      <alignment horizontal="center" vertical="center"/>
    </xf>
    <xf numFmtId="172" fontId="28" fillId="5" borderId="3" xfId="80" applyNumberFormat="1" applyFont="1" applyFill="1" applyBorder="1" applyAlignment="1">
      <alignment horizontal="center" vertical="center"/>
    </xf>
    <xf numFmtId="172" fontId="28" fillId="0" borderId="5" xfId="88" applyNumberFormat="1" applyFont="1" applyFill="1" applyBorder="1" applyAlignment="1">
      <alignment horizontal="center" vertical="center"/>
    </xf>
    <xf numFmtId="0" fontId="25" fillId="0" borderId="0" xfId="128" applyFont="1" applyAlignment="1">
      <alignment vertical="center"/>
    </xf>
    <xf numFmtId="172" fontId="28" fillId="0" borderId="3" xfId="88" applyNumberFormat="1" applyFont="1" applyFill="1" applyBorder="1" applyAlignment="1">
      <alignment vertical="center"/>
    </xf>
    <xf numFmtId="172" fontId="28" fillId="5" borderId="3" xfId="88" applyNumberFormat="1" applyFont="1" applyFill="1" applyBorder="1" applyAlignment="1">
      <alignment vertical="center"/>
    </xf>
    <xf numFmtId="172" fontId="28" fillId="5" borderId="3" xfId="80"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1" fillId="0" borderId="3" xfId="128" applyFont="1" applyFill="1" applyBorder="1" applyAlignment="1" applyProtection="1">
      <alignment horizontal="justify" vertical="center" wrapText="1"/>
    </xf>
    <xf numFmtId="172" fontId="32" fillId="0" borderId="0" xfId="81" applyNumberFormat="1" applyFont="1" applyFill="1" applyBorder="1"/>
    <xf numFmtId="3" fontId="32" fillId="0" borderId="3" xfId="81" applyNumberFormat="1" applyFont="1" applyFill="1" applyBorder="1" applyAlignment="1">
      <alignment horizontal="center" vertical="center"/>
    </xf>
    <xf numFmtId="172" fontId="32" fillId="0" borderId="3" xfId="80" applyNumberFormat="1" applyFont="1" applyFill="1" applyBorder="1" applyAlignment="1">
      <alignment horizontal="center" vertical="center"/>
    </xf>
    <xf numFmtId="0" fontId="33" fillId="0" borderId="0" xfId="128" applyFont="1" applyBorder="1"/>
    <xf numFmtId="49" fontId="9" fillId="7" borderId="5" xfId="106" applyNumberFormat="1" applyFont="1" applyFill="1" applyBorder="1" applyAlignment="1">
      <alignment horizontal="center" vertical="center" wrapText="1"/>
    </xf>
    <xf numFmtId="0" fontId="31" fillId="5" borderId="3" xfId="128" applyFont="1" applyFill="1" applyBorder="1" applyAlignment="1" applyProtection="1">
      <alignment horizontal="justify" vertical="center" wrapText="1"/>
    </xf>
    <xf numFmtId="9" fontId="32" fillId="0" borderId="3" xfId="150" applyFont="1" applyFill="1" applyBorder="1" applyAlignment="1">
      <alignment horizontal="center" vertical="center"/>
    </xf>
    <xf numFmtId="172" fontId="32" fillId="0" borderId="3" xfId="88" applyNumberFormat="1" applyFont="1" applyFill="1" applyBorder="1" applyAlignment="1">
      <alignment horizontal="center" vertical="center"/>
    </xf>
    <xf numFmtId="172" fontId="32" fillId="5" borderId="0" xfId="81" applyNumberFormat="1" applyFont="1" applyFill="1" applyBorder="1"/>
    <xf numFmtId="3" fontId="32" fillId="5" borderId="3" xfId="81" applyNumberFormat="1" applyFont="1" applyFill="1" applyBorder="1" applyAlignment="1">
      <alignment horizontal="center" vertical="center"/>
    </xf>
    <xf numFmtId="172" fontId="32" fillId="5" borderId="3" xfId="88" applyNumberFormat="1" applyFont="1" applyFill="1" applyBorder="1" applyAlignment="1">
      <alignment horizontal="center" vertical="center"/>
    </xf>
    <xf numFmtId="0" fontId="25" fillId="5" borderId="0" xfId="128" applyFont="1" applyFill="1"/>
    <xf numFmtId="0" fontId="19" fillId="0" borderId="0" xfId="128" applyFont="1"/>
    <xf numFmtId="0" fontId="33" fillId="0" borderId="0" xfId="128" applyFont="1" applyFill="1" applyBorder="1"/>
    <xf numFmtId="0" fontId="25" fillId="0" borderId="3" xfId="128" applyFont="1" applyBorder="1"/>
    <xf numFmtId="0" fontId="25" fillId="0" borderId="3" xfId="128" applyFont="1" applyBorder="1" applyAlignment="1">
      <alignment horizontal="center"/>
    </xf>
    <xf numFmtId="0" fontId="25" fillId="0" borderId="0" xfId="128" applyFont="1" applyBorder="1"/>
    <xf numFmtId="0" fontId="25" fillId="0" borderId="0" xfId="128" applyFont="1" applyBorder="1" applyAlignment="1">
      <alignment horizontal="center"/>
    </xf>
    <xf numFmtId="0" fontId="31" fillId="5" borderId="0" xfId="128" applyFont="1" applyFill="1" applyBorder="1" applyAlignment="1" applyProtection="1">
      <alignment horizontal="justify" vertical="center" wrapText="1"/>
    </xf>
    <xf numFmtId="3" fontId="32" fillId="0" borderId="0" xfId="81" applyNumberFormat="1" applyFont="1" applyFill="1" applyBorder="1" applyAlignment="1">
      <alignment horizontal="center" vertical="center"/>
    </xf>
    <xf numFmtId="172" fontId="32" fillId="0" borderId="0" xfId="80" applyNumberFormat="1" applyFont="1" applyFill="1" applyBorder="1" applyAlignment="1">
      <alignment horizontal="center" vertical="center"/>
    </xf>
    <xf numFmtId="172" fontId="32" fillId="0" borderId="0" xfId="80" applyNumberFormat="1" applyFont="1" applyFill="1" applyBorder="1" applyAlignment="1">
      <alignment vertical="center"/>
    </xf>
    <xf numFmtId="172" fontId="34" fillId="0" borderId="0" xfId="80" applyNumberFormat="1" applyFont="1" applyFill="1" applyBorder="1" applyAlignment="1">
      <alignment horizontal="center" vertical="center"/>
    </xf>
    <xf numFmtId="172" fontId="28" fillId="0" borderId="4" xfId="80" applyNumberFormat="1" applyFont="1" applyFill="1" applyBorder="1" applyAlignment="1">
      <alignment horizontal="center" vertical="center"/>
    </xf>
    <xf numFmtId="0" fontId="35" fillId="8" borderId="3" xfId="128" applyFont="1" applyFill="1" applyBorder="1" applyAlignment="1">
      <alignment vertical="center" wrapText="1"/>
    </xf>
    <xf numFmtId="172" fontId="36" fillId="0" borderId="3" xfId="80" applyNumberFormat="1" applyFont="1" applyFill="1" applyBorder="1" applyAlignment="1">
      <alignment vertical="center"/>
    </xf>
    <xf numFmtId="172" fontId="36" fillId="0" borderId="3" xfId="80" applyNumberFormat="1" applyFont="1" applyFill="1" applyBorder="1" applyAlignment="1">
      <alignment horizontal="center" vertical="center"/>
    </xf>
    <xf numFmtId="172" fontId="37" fillId="0" borderId="3" xfId="80" applyNumberFormat="1" applyFont="1" applyFill="1" applyBorder="1" applyAlignment="1">
      <alignment horizontal="center" vertical="center"/>
    </xf>
    <xf numFmtId="0" fontId="25" fillId="0" borderId="4" xfId="128" applyFont="1" applyFill="1" applyBorder="1" applyAlignment="1">
      <alignment vertical="center" wrapText="1"/>
    </xf>
    <xf numFmtId="0" fontId="25" fillId="0" borderId="5"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174" fontId="19" fillId="0" borderId="0" xfId="24" applyNumberFormat="1" applyBorder="1"/>
    <xf numFmtId="172" fontId="19" fillId="0" borderId="0" xfId="128" applyNumberFormat="1" applyBorder="1"/>
    <xf numFmtId="0" fontId="25" fillId="0" borderId="3" xfId="0" applyFont="1" applyBorder="1"/>
    <xf numFmtId="0" fontId="0" fillId="0" borderId="3" xfId="0" applyBorder="1"/>
    <xf numFmtId="172" fontId="0" fillId="0" borderId="3" xfId="0" applyNumberFormat="1" applyBorder="1"/>
    <xf numFmtId="172" fontId="25" fillId="0" borderId="3" xfId="0" applyNumberFormat="1" applyFont="1" applyBorder="1"/>
    <xf numFmtId="172" fontId="32" fillId="10" borderId="3" xfId="80" applyNumberFormat="1" applyFont="1" applyFill="1" applyBorder="1" applyAlignment="1">
      <alignment horizontal="center" vertical="center"/>
    </xf>
    <xf numFmtId="0" fontId="26" fillId="0" borderId="3" xfId="128" applyFont="1" applyBorder="1"/>
    <xf numFmtId="0" fontId="26" fillId="0" borderId="3" xfId="128" applyFont="1" applyBorder="1" applyAlignment="1">
      <alignment horizontal="center" vertical="center" wrapText="1"/>
    </xf>
    <xf numFmtId="0" fontId="29" fillId="0" borderId="3" xfId="128" applyFont="1" applyBorder="1"/>
    <xf numFmtId="0" fontId="19" fillId="0" borderId="3" xfId="128" applyBorder="1"/>
    <xf numFmtId="0" fontId="33" fillId="0" borderId="3" xfId="128" applyFont="1" applyBorder="1"/>
    <xf numFmtId="0" fontId="29" fillId="5" borderId="3" xfId="128" applyFont="1" applyFill="1" applyBorder="1"/>
    <xf numFmtId="0" fontId="33" fillId="5" borderId="3" xfId="128" applyFont="1" applyFill="1" applyBorder="1"/>
    <xf numFmtId="172" fontId="32" fillId="0" borderId="3" xfId="80" applyNumberFormat="1" applyFont="1" applyFill="1" applyBorder="1" applyAlignment="1">
      <alignment vertical="center"/>
    </xf>
    <xf numFmtId="172" fontId="19" fillId="11" borderId="0" xfId="128" applyNumberFormat="1" applyFill="1"/>
    <xf numFmtId="172" fontId="25" fillId="11" borderId="0" xfId="128" applyNumberFormat="1" applyFont="1" applyFill="1"/>
    <xf numFmtId="172" fontId="19" fillId="0" borderId="0" xfId="128" applyNumberFormat="1"/>
    <xf numFmtId="174" fontId="32" fillId="0" borderId="3" xfId="24" applyNumberFormat="1" applyFont="1" applyFill="1" applyBorder="1" applyAlignment="1">
      <alignment horizontal="center" vertical="center"/>
    </xf>
    <xf numFmtId="10" fontId="36" fillId="0" borderId="3" xfId="149" applyNumberFormat="1" applyFont="1" applyFill="1" applyBorder="1" applyAlignment="1">
      <alignment horizontal="center" vertical="center"/>
    </xf>
    <xf numFmtId="0" fontId="25" fillId="0" borderId="3" xfId="128" applyFont="1" applyFill="1" applyBorder="1" applyAlignment="1">
      <alignment horizontal="left" vertical="center" wrapText="1"/>
    </xf>
    <xf numFmtId="3" fontId="36" fillId="0" borderId="3" xfId="81" applyNumberFormat="1" applyFont="1" applyFill="1" applyBorder="1" applyAlignment="1">
      <alignment horizontal="center" vertical="center"/>
    </xf>
    <xf numFmtId="9" fontId="32" fillId="0" borderId="4" xfId="150" applyFont="1" applyFill="1" applyBorder="1" applyAlignment="1">
      <alignment horizontal="center" vertical="center"/>
    </xf>
    <xf numFmtId="172" fontId="32" fillId="0" borderId="4" xfId="88" applyNumberFormat="1" applyFont="1" applyFill="1" applyBorder="1" applyAlignment="1">
      <alignment horizontal="center" vertical="center"/>
    </xf>
    <xf numFmtId="0" fontId="20" fillId="0" borderId="0" xfId="128" applyFont="1" applyBorder="1"/>
    <xf numFmtId="3" fontId="19" fillId="0" borderId="0" xfId="128" applyNumberFormat="1" applyBorder="1"/>
    <xf numFmtId="0" fontId="24" fillId="0" borderId="0" xfId="128" applyFont="1"/>
    <xf numFmtId="0" fontId="39" fillId="0" borderId="0" xfId="106" applyFont="1"/>
    <xf numFmtId="0" fontId="40" fillId="0" borderId="0" xfId="106" applyFont="1"/>
    <xf numFmtId="0" fontId="24" fillId="0" borderId="0" xfId="128" applyFont="1" applyBorder="1"/>
    <xf numFmtId="3" fontId="34" fillId="0" borderId="3" xfId="81" applyNumberFormat="1" applyFont="1" applyFill="1" applyBorder="1" applyAlignment="1">
      <alignment horizontal="center" vertical="center"/>
    </xf>
    <xf numFmtId="174" fontId="24" fillId="0" borderId="0" xfId="24" applyNumberFormat="1" applyFont="1" applyBorder="1"/>
    <xf numFmtId="172" fontId="24" fillId="0" borderId="0" xfId="128" applyNumberFormat="1" applyFont="1"/>
    <xf numFmtId="3" fontId="34" fillId="0" borderId="0" xfId="81" applyNumberFormat="1" applyFont="1" applyFill="1" applyBorder="1" applyAlignment="1">
      <alignment horizontal="center" vertical="center"/>
    </xf>
    <xf numFmtId="0" fontId="41" fillId="0" borderId="0" xfId="128" applyFont="1"/>
    <xf numFmtId="174" fontId="24" fillId="0" borderId="0" xfId="24" applyNumberFormat="1" applyFont="1" applyAlignment="1">
      <alignment vertical="center"/>
    </xf>
    <xf numFmtId="172" fontId="37" fillId="5" borderId="3" xfId="88" applyNumberFormat="1" applyFont="1" applyFill="1" applyBorder="1" applyAlignment="1">
      <alignment horizontal="center" vertical="center"/>
    </xf>
    <xf numFmtId="172" fontId="37" fillId="0" borderId="3" xfId="88" applyNumberFormat="1" applyFont="1" applyFill="1" applyBorder="1" applyAlignment="1">
      <alignment horizontal="center" vertical="center"/>
    </xf>
    <xf numFmtId="172" fontId="36" fillId="0" borderId="4" xfId="80" applyNumberFormat="1" applyFont="1" applyFill="1" applyBorder="1" applyAlignment="1">
      <alignment vertical="center"/>
    </xf>
    <xf numFmtId="0" fontId="30" fillId="0" borderId="3" xfId="0" applyFont="1" applyBorder="1" applyAlignment="1">
      <alignment horizontal="center" vertical="center" wrapText="1"/>
    </xf>
    <xf numFmtId="0" fontId="19" fillId="0" borderId="0" xfId="128" applyFill="1"/>
    <xf numFmtId="0" fontId="42" fillId="0" borderId="0" xfId="128" applyFont="1" applyFill="1"/>
    <xf numFmtId="0" fontId="19" fillId="0" borderId="0" xfId="128" applyFont="1"/>
    <xf numFmtId="172" fontId="32" fillId="5" borderId="3" xfId="80" applyNumberFormat="1" applyFont="1" applyFill="1" applyBorder="1" applyAlignment="1">
      <alignment horizontal="center" vertical="center"/>
    </xf>
    <xf numFmtId="49" fontId="9" fillId="7" borderId="6" xfId="106" applyNumberFormat="1" applyFont="1" applyFill="1" applyBorder="1" applyAlignment="1">
      <alignment horizontal="center" vertical="center" wrapText="1"/>
    </xf>
    <xf numFmtId="0" fontId="24" fillId="0" borderId="0" xfId="128" applyFont="1" applyFill="1"/>
    <xf numFmtId="0" fontId="4" fillId="0" borderId="0" xfId="168" applyFont="1" applyBorder="1" applyAlignment="1"/>
    <xf numFmtId="0" fontId="3" fillId="0" borderId="0" xfId="168" applyFont="1"/>
    <xf numFmtId="1" fontId="11" fillId="5" borderId="3" xfId="319" applyNumberFormat="1" applyFont="1" applyFill="1" applyBorder="1" applyAlignment="1">
      <alignment horizontal="center" vertical="center" wrapText="1"/>
    </xf>
    <xf numFmtId="6" fontId="3" fillId="0" borderId="3" xfId="0" applyNumberFormat="1" applyFont="1" applyFill="1" applyBorder="1" applyAlignment="1">
      <alignment horizontal="right" vertical="center"/>
    </xf>
    <xf numFmtId="175" fontId="3" fillId="0" borderId="3" xfId="0" applyNumberFormat="1" applyFont="1" applyFill="1" applyBorder="1" applyAlignment="1">
      <alignment horizontal="right" vertical="center"/>
    </xf>
    <xf numFmtId="175" fontId="30" fillId="0" borderId="3" xfId="0" applyNumberFormat="1" applyFont="1" applyFill="1" applyBorder="1" applyAlignment="1">
      <alignment horizontal="right" vertical="center"/>
    </xf>
    <xf numFmtId="171" fontId="11" fillId="0" borderId="3" xfId="150" applyNumberFormat="1" applyFont="1" applyFill="1" applyBorder="1" applyAlignment="1">
      <alignment horizontal="center" vertical="center" wrapText="1"/>
    </xf>
    <xf numFmtId="9" fontId="36" fillId="0" borderId="3" xfId="169" applyFont="1" applyFill="1" applyBorder="1" applyAlignment="1">
      <alignment horizontal="center" vertical="center"/>
    </xf>
    <xf numFmtId="10" fontId="3" fillId="5" borderId="3" xfId="110" applyNumberFormat="1" applyFill="1" applyBorder="1" applyAlignment="1">
      <alignment horizontal="center" vertical="center" wrapText="1"/>
    </xf>
    <xf numFmtId="10" fontId="3" fillId="5" borderId="3" xfId="150" applyNumberFormat="1" applyFont="1" applyFill="1" applyBorder="1" applyAlignment="1">
      <alignment horizontal="center" vertical="center" wrapText="1"/>
    </xf>
    <xf numFmtId="3" fontId="28" fillId="5" borderId="3" xfId="81" applyNumberFormat="1" applyFont="1" applyFill="1" applyBorder="1" applyAlignment="1">
      <alignment horizontal="center" vertical="center"/>
    </xf>
    <xf numFmtId="41" fontId="46" fillId="14" borderId="3" xfId="319" applyFont="1" applyFill="1" applyBorder="1" applyAlignment="1">
      <alignment horizontal="center" vertical="center" wrapText="1"/>
    </xf>
    <xf numFmtId="172" fontId="46" fillId="0" borderId="3" xfId="78" applyNumberFormat="1" applyFont="1" applyFill="1" applyBorder="1" applyAlignment="1">
      <alignment horizontal="center" vertical="center" wrapText="1"/>
    </xf>
    <xf numFmtId="1" fontId="46" fillId="5" borderId="3" xfId="125" applyNumberFormat="1" applyFont="1" applyFill="1" applyBorder="1" applyAlignment="1">
      <alignment horizontal="center" vertical="center" wrapText="1"/>
    </xf>
    <xf numFmtId="172" fontId="46" fillId="5" borderId="3" xfId="84" applyNumberFormat="1" applyFont="1" applyFill="1" applyBorder="1" applyAlignment="1">
      <alignment horizontal="center" vertical="center" wrapText="1"/>
    </xf>
    <xf numFmtId="172" fontId="46" fillId="0" borderId="3" xfId="78" applyNumberFormat="1" applyFont="1" applyFill="1" applyBorder="1" applyAlignment="1">
      <alignment vertical="center" wrapText="1"/>
    </xf>
    <xf numFmtId="172" fontId="46" fillId="5" borderId="3" xfId="84" applyNumberFormat="1" applyFont="1" applyFill="1" applyBorder="1" applyAlignment="1">
      <alignment vertical="center" wrapText="1"/>
    </xf>
    <xf numFmtId="1" fontId="11" fillId="0" borderId="3" xfId="125" applyNumberFormat="1" applyFont="1" applyBorder="1" applyAlignment="1">
      <alignment horizontal="center" vertical="center" wrapText="1"/>
    </xf>
    <xf numFmtId="174" fontId="36" fillId="0" borderId="3" xfId="320" applyNumberFormat="1" applyFont="1" applyFill="1" applyBorder="1" applyAlignment="1">
      <alignment horizontal="center" vertical="center" wrapText="1"/>
    </xf>
    <xf numFmtId="174" fontId="36" fillId="0" borderId="3" xfId="321" applyNumberFormat="1" applyFont="1" applyFill="1" applyBorder="1" applyAlignment="1">
      <alignment horizontal="center" vertical="center" wrapText="1"/>
    </xf>
    <xf numFmtId="174" fontId="36" fillId="0" borderId="3" xfId="322" applyNumberFormat="1" applyFont="1" applyFill="1" applyBorder="1" applyAlignment="1">
      <alignment horizontal="center" vertical="center" wrapText="1"/>
    </xf>
    <xf numFmtId="174" fontId="36" fillId="0" borderId="3" xfId="323" applyNumberFormat="1" applyFont="1" applyFill="1" applyBorder="1" applyAlignment="1">
      <alignment horizontal="center" vertical="center" wrapText="1"/>
    </xf>
    <xf numFmtId="9" fontId="28" fillId="5" borderId="3" xfId="169" applyFont="1" applyFill="1" applyBorder="1" applyAlignment="1">
      <alignment horizontal="center" vertical="center"/>
    </xf>
    <xf numFmtId="9" fontId="28" fillId="5" borderId="3" xfId="151" applyFont="1" applyFill="1" applyBorder="1" applyAlignment="1">
      <alignment horizontal="center" vertical="center"/>
    </xf>
    <xf numFmtId="166" fontId="36" fillId="0" borderId="5" xfId="84" applyNumberFormat="1" applyFont="1" applyFill="1" applyBorder="1" applyAlignment="1">
      <alignment vertical="center" wrapText="1"/>
    </xf>
    <xf numFmtId="171" fontId="28" fillId="5" borderId="3" xfId="151" applyNumberFormat="1" applyFont="1" applyFill="1" applyBorder="1" applyAlignment="1">
      <alignment horizontal="center" vertical="center"/>
    </xf>
    <xf numFmtId="9" fontId="28" fillId="0" borderId="3" xfId="169" applyFont="1" applyFill="1" applyBorder="1" applyAlignment="1">
      <alignment horizontal="center" vertical="center"/>
    </xf>
    <xf numFmtId="10" fontId="28" fillId="0" borderId="3" xfId="151" applyNumberFormat="1" applyFont="1" applyFill="1" applyBorder="1" applyAlignment="1">
      <alignment horizontal="center" vertical="center"/>
    </xf>
    <xf numFmtId="172" fontId="44" fillId="0" borderId="3" xfId="78" applyNumberFormat="1" applyFont="1" applyFill="1" applyBorder="1" applyAlignment="1">
      <alignment vertical="center" wrapText="1"/>
    </xf>
    <xf numFmtId="10" fontId="36" fillId="5" borderId="3" xfId="151" applyNumberFormat="1" applyFont="1" applyFill="1" applyBorder="1" applyAlignment="1">
      <alignment horizontal="center" vertical="center"/>
    </xf>
    <xf numFmtId="3" fontId="28" fillId="0" borderId="4" xfId="81" applyNumberFormat="1" applyFont="1" applyFill="1" applyBorder="1" applyAlignment="1">
      <alignment horizontal="center" vertical="center"/>
    </xf>
    <xf numFmtId="9" fontId="28" fillId="0" borderId="3" xfId="149" applyNumberFormat="1" applyFont="1" applyFill="1" applyBorder="1" applyAlignment="1">
      <alignment horizontal="center" vertical="center"/>
    </xf>
    <xf numFmtId="171" fontId="28" fillId="0" borderId="3" xfId="149" applyNumberFormat="1" applyFont="1" applyFill="1" applyBorder="1" applyAlignment="1">
      <alignment horizontal="center" vertical="center"/>
    </xf>
    <xf numFmtId="10" fontId="28" fillId="0" borderId="3" xfId="149" applyNumberFormat="1" applyFont="1" applyFill="1" applyBorder="1" applyAlignment="1">
      <alignment horizontal="center" vertical="center"/>
    </xf>
    <xf numFmtId="166" fontId="10" fillId="0" borderId="3" xfId="84" applyNumberFormat="1" applyFont="1" applyFill="1" applyBorder="1" applyAlignment="1" applyProtection="1">
      <alignment horizontal="right" vertical="center" wrapText="1"/>
    </xf>
    <xf numFmtId="175" fontId="10" fillId="0" borderId="3" xfId="84" applyNumberFormat="1" applyFont="1" applyFill="1" applyBorder="1" applyAlignment="1" applyProtection="1">
      <alignment vertical="center" wrapText="1"/>
    </xf>
    <xf numFmtId="10" fontId="36" fillId="0" borderId="5" xfId="149" applyNumberFormat="1" applyFont="1" applyFill="1" applyBorder="1" applyAlignment="1">
      <alignment horizontal="center" vertical="center"/>
    </xf>
    <xf numFmtId="172" fontId="11" fillId="0" borderId="3" xfId="78" applyNumberFormat="1" applyFont="1" applyFill="1" applyBorder="1" applyAlignment="1">
      <alignment vertical="center" wrapText="1"/>
    </xf>
    <xf numFmtId="166" fontId="3" fillId="0" borderId="5" xfId="87" applyNumberFormat="1" applyFont="1" applyFill="1" applyBorder="1" applyAlignment="1">
      <alignment horizontal="center" vertical="center" wrapText="1"/>
    </xf>
    <xf numFmtId="172" fontId="11" fillId="0" borderId="3" xfId="78" applyNumberFormat="1" applyFont="1" applyFill="1" applyBorder="1" applyAlignment="1">
      <alignment horizontal="center" vertical="center" wrapText="1"/>
    </xf>
    <xf numFmtId="0" fontId="19" fillId="0" borderId="0" xfId="128" applyFill="1" applyBorder="1"/>
    <xf numFmtId="0" fontId="38" fillId="0" borderId="0" xfId="168" applyFont="1" applyBorder="1" applyAlignment="1"/>
    <xf numFmtId="0" fontId="39" fillId="0" borderId="0" xfId="168" applyFont="1"/>
    <xf numFmtId="0" fontId="40" fillId="0" borderId="0" xfId="168" applyFont="1"/>
    <xf numFmtId="9" fontId="36" fillId="0" borderId="3" xfId="169" applyNumberFormat="1" applyFont="1" applyFill="1" applyBorder="1" applyAlignment="1">
      <alignment horizontal="center" vertical="center"/>
    </xf>
    <xf numFmtId="171" fontId="36" fillId="0" borderId="3" xfId="169" applyNumberFormat="1" applyFont="1" applyFill="1" applyBorder="1" applyAlignment="1">
      <alignment horizontal="center" vertical="center"/>
    </xf>
    <xf numFmtId="10" fontId="36" fillId="0" borderId="3" xfId="169" applyNumberFormat="1" applyFont="1" applyFill="1" applyBorder="1" applyAlignment="1">
      <alignment horizontal="center" vertical="center"/>
    </xf>
    <xf numFmtId="9" fontId="37" fillId="0" borderId="3" xfId="169" applyFont="1" applyFill="1" applyBorder="1" applyAlignment="1">
      <alignment horizontal="center" vertical="center"/>
    </xf>
    <xf numFmtId="9" fontId="36" fillId="0" borderId="3" xfId="149" applyFont="1" applyFill="1" applyBorder="1" applyAlignment="1">
      <alignment horizontal="center" vertical="center"/>
    </xf>
    <xf numFmtId="0" fontId="25" fillId="0" borderId="0" xfId="128" applyFont="1" applyFill="1"/>
    <xf numFmtId="1" fontId="11" fillId="0" borderId="3" xfId="150" applyNumberFormat="1" applyFont="1" applyFill="1" applyBorder="1" applyAlignment="1">
      <alignment horizontal="center" vertical="center" wrapText="1"/>
    </xf>
    <xf numFmtId="9" fontId="32" fillId="5" borderId="3" xfId="149" applyFont="1" applyFill="1" applyBorder="1" applyAlignment="1">
      <alignment horizontal="center" vertical="center"/>
    </xf>
    <xf numFmtId="9" fontId="11" fillId="5" borderId="3" xfId="150" applyFont="1" applyFill="1" applyBorder="1" applyAlignment="1">
      <alignment horizontal="center" vertical="center" wrapText="1"/>
    </xf>
    <xf numFmtId="10" fontId="11" fillId="0" borderId="3" xfId="150" applyNumberFormat="1" applyFont="1" applyFill="1" applyBorder="1" applyAlignment="1">
      <alignment horizontal="center" vertical="center" wrapText="1"/>
    </xf>
    <xf numFmtId="0" fontId="46" fillId="5" borderId="3" xfId="149" applyNumberFormat="1" applyFont="1" applyFill="1" applyBorder="1" applyAlignment="1">
      <alignment horizontal="center" vertical="center" wrapText="1"/>
    </xf>
    <xf numFmtId="10" fontId="28" fillId="5" borderId="3" xfId="151" applyNumberFormat="1" applyFont="1" applyFill="1" applyBorder="1" applyAlignment="1">
      <alignment horizontal="center" vertical="center"/>
    </xf>
    <xf numFmtId="172" fontId="11" fillId="0" borderId="3" xfId="78" applyNumberFormat="1" applyFont="1" applyFill="1" applyBorder="1" applyAlignment="1">
      <alignment vertical="center"/>
    </xf>
    <xf numFmtId="9" fontId="36" fillId="0" borderId="3" xfId="3459" applyFont="1" applyFill="1" applyBorder="1" applyAlignment="1">
      <alignment horizontal="center" vertical="center"/>
    </xf>
    <xf numFmtId="0" fontId="35" fillId="8" borderId="3" xfId="128" applyFont="1" applyFill="1" applyBorder="1" applyAlignment="1">
      <alignment horizontal="center" vertical="center" wrapText="1"/>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0" fontId="25" fillId="0" borderId="6"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35" fillId="8" borderId="3"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6" fillId="8" borderId="8" xfId="128" applyFont="1" applyFill="1" applyBorder="1" applyAlignment="1">
      <alignment horizontal="center" vertical="center" wrapText="1"/>
    </xf>
    <xf numFmtId="0" fontId="26" fillId="8" borderId="9" xfId="128" applyFont="1" applyFill="1" applyBorder="1" applyAlignment="1">
      <alignment horizontal="center" vertical="center" wrapText="1"/>
    </xf>
    <xf numFmtId="0" fontId="35" fillId="8" borderId="5" xfId="128" applyFont="1" applyFill="1" applyBorder="1" applyAlignment="1">
      <alignment horizontal="center" vertical="center" wrapText="1"/>
    </xf>
    <xf numFmtId="0" fontId="35" fillId="8" borderId="4" xfId="128" applyFont="1" applyFill="1" applyBorder="1" applyAlignment="1">
      <alignment horizontal="center" vertical="center" wrapText="1"/>
    </xf>
    <xf numFmtId="0" fontId="26" fillId="8" borderId="18" xfId="128" applyFont="1" applyFill="1" applyBorder="1" applyAlignment="1">
      <alignment horizontal="center" vertical="center" wrapText="1"/>
    </xf>
    <xf numFmtId="0" fontId="26" fillId="8" borderId="19" xfId="128" applyFont="1" applyFill="1" applyBorder="1" applyAlignment="1">
      <alignment horizontal="center" vertical="center" wrapText="1"/>
    </xf>
    <xf numFmtId="0" fontId="26" fillId="8" borderId="20" xfId="128" applyFont="1" applyFill="1" applyBorder="1" applyAlignment="1">
      <alignment horizontal="center" vertical="center" wrapText="1"/>
    </xf>
    <xf numFmtId="0" fontId="25" fillId="0" borderId="5" xfId="128" applyFont="1" applyFill="1" applyBorder="1" applyAlignment="1">
      <alignment horizontal="center" vertical="center" wrapText="1"/>
    </xf>
    <xf numFmtId="0" fontId="25"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5" fillId="5" borderId="5" xfId="128"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6" fillId="8" borderId="24" xfId="128" applyFont="1" applyFill="1" applyBorder="1" applyAlignment="1">
      <alignment horizontal="center" vertical="center" wrapText="1"/>
    </xf>
    <xf numFmtId="0" fontId="26" fillId="8" borderId="6" xfId="128" applyFont="1" applyFill="1" applyBorder="1" applyAlignment="1">
      <alignment horizontal="center" vertical="center" wrapText="1"/>
    </xf>
    <xf numFmtId="0" fontId="26" fillId="8" borderId="25" xfId="128" applyFont="1" applyFill="1" applyBorder="1" applyAlignment="1">
      <alignment horizontal="center" vertical="center" wrapText="1"/>
    </xf>
    <xf numFmtId="0" fontId="26" fillId="8" borderId="21" xfId="128" applyFont="1" applyFill="1" applyBorder="1" applyAlignment="1">
      <alignment horizontal="center" vertical="center" wrapText="1"/>
    </xf>
    <xf numFmtId="0" fontId="26" fillId="8" borderId="22" xfId="128" applyFont="1" applyFill="1" applyBorder="1" applyAlignment="1">
      <alignment horizontal="center" vertical="center" wrapText="1"/>
    </xf>
    <xf numFmtId="0" fontId="26"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6" fillId="8" borderId="10" xfId="128" applyFont="1" applyFill="1" applyBorder="1" applyAlignment="1">
      <alignment horizontal="center" vertical="center" wrapText="1"/>
    </xf>
    <xf numFmtId="0" fontId="43" fillId="8" borderId="5" xfId="128" applyFont="1" applyFill="1" applyBorder="1" applyAlignment="1">
      <alignment horizontal="center" vertical="center" wrapText="1"/>
    </xf>
    <xf numFmtId="0" fontId="43" fillId="8" borderId="4" xfId="128" applyFont="1" applyFill="1" applyBorder="1" applyAlignment="1">
      <alignment horizontal="center" vertical="center" wrapText="1"/>
    </xf>
    <xf numFmtId="0" fontId="21" fillId="8" borderId="8" xfId="128" applyFont="1" applyFill="1" applyBorder="1" applyAlignment="1">
      <alignment horizontal="center" vertical="center" wrapText="1"/>
    </xf>
    <xf numFmtId="0" fontId="21" fillId="8" borderId="9" xfId="128" applyFont="1" applyFill="1" applyBorder="1" applyAlignment="1">
      <alignment horizontal="center" vertical="center" wrapText="1"/>
    </xf>
    <xf numFmtId="0" fontId="21" fillId="8" borderId="3" xfId="128" applyFont="1" applyFill="1" applyBorder="1" applyAlignment="1">
      <alignment horizontal="center" vertical="center" wrapText="1"/>
    </xf>
    <xf numFmtId="0" fontId="26" fillId="8" borderId="5" xfId="128" applyFont="1" applyFill="1" applyBorder="1" applyAlignment="1">
      <alignment horizontal="center" vertical="center" wrapText="1"/>
    </xf>
    <xf numFmtId="0" fontId="26" fillId="8" borderId="4" xfId="128" applyFont="1" applyFill="1" applyBorder="1" applyAlignment="1">
      <alignment horizontal="center" vertical="center" wrapText="1"/>
    </xf>
    <xf numFmtId="0" fontId="26" fillId="8" borderId="2" xfId="128" applyFont="1" applyFill="1" applyBorder="1" applyAlignment="1">
      <alignment horizontal="center" vertical="center" wrapText="1"/>
    </xf>
    <xf numFmtId="0" fontId="25" fillId="0" borderId="5" xfId="128" applyFont="1" applyFill="1" applyBorder="1" applyAlignment="1">
      <alignment horizontal="left" vertical="center" wrapText="1"/>
    </xf>
    <xf numFmtId="0" fontId="25" fillId="0" borderId="4" xfId="128" applyFont="1" applyFill="1" applyBorder="1" applyAlignment="1">
      <alignment horizontal="left" vertical="center" wrapText="1"/>
    </xf>
    <xf numFmtId="0" fontId="25" fillId="0" borderId="6" xfId="128" applyFont="1" applyFill="1" applyBorder="1" applyAlignment="1">
      <alignment horizontal="left" vertical="center" wrapText="1"/>
    </xf>
    <xf numFmtId="0" fontId="27" fillId="5" borderId="3" xfId="128" applyFont="1" applyFill="1" applyBorder="1" applyAlignment="1" applyProtection="1">
      <alignment horizontal="center" vertical="center" wrapText="1"/>
    </xf>
    <xf numFmtId="0" fontId="27" fillId="0" borderId="3" xfId="128" applyFont="1" applyFill="1" applyBorder="1" applyAlignment="1" applyProtection="1">
      <alignment horizontal="center" vertical="center" wrapText="1"/>
    </xf>
    <xf numFmtId="0" fontId="4" fillId="0" borderId="3" xfId="106" applyFont="1" applyBorder="1" applyAlignment="1">
      <alignment horizontal="left"/>
    </xf>
    <xf numFmtId="0" fontId="27" fillId="0" borderId="15" xfId="128" applyFont="1" applyFill="1" applyBorder="1" applyAlignment="1" applyProtection="1">
      <alignment horizontal="center" vertical="center" wrapText="1"/>
    </xf>
    <xf numFmtId="0" fontId="27" fillId="0" borderId="2" xfId="128" applyFont="1" applyFill="1" applyBorder="1" applyAlignment="1" applyProtection="1">
      <alignment horizontal="center" vertical="center" wrapText="1"/>
    </xf>
    <xf numFmtId="0" fontId="25" fillId="5" borderId="5" xfId="128" applyFont="1" applyFill="1" applyBorder="1" applyAlignment="1">
      <alignment horizontal="left" vertical="center" wrapText="1"/>
    </xf>
    <xf numFmtId="0" fontId="25" fillId="5" borderId="6" xfId="128" applyFont="1" applyFill="1" applyBorder="1" applyAlignment="1">
      <alignment horizontal="left" vertical="center" wrapText="1"/>
    </xf>
    <xf numFmtId="0" fontId="25" fillId="5" borderId="4" xfId="128" applyFont="1" applyFill="1" applyBorder="1" applyAlignment="1">
      <alignment horizontal="left" vertical="center" wrapText="1"/>
    </xf>
    <xf numFmtId="188" fontId="11" fillId="0" borderId="3" xfId="110" applyNumberFormat="1" applyFont="1" applyFill="1" applyBorder="1" applyAlignment="1">
      <alignment horizontal="right" vertical="center" wrapText="1"/>
    </xf>
    <xf numFmtId="188" fontId="11" fillId="0" borderId="4" xfId="110" applyNumberFormat="1" applyFont="1" applyFill="1" applyBorder="1" applyAlignment="1">
      <alignment horizontal="right" vertical="center" wrapText="1"/>
    </xf>
  </cellXfs>
  <cellStyles count="3480">
    <cellStyle name="Accent1" xfId="1" xr:uid="{00000000-0005-0000-0000-000000000000}"/>
    <cellStyle name="Bueno 2" xfId="948" xr:uid="{00000000-0005-0000-0000-000001000000}"/>
    <cellStyle name="Comma 2" xfId="2" xr:uid="{00000000-0005-0000-0000-000001000000}"/>
    <cellStyle name="Comma 2 10" xfId="949" xr:uid="{00000000-0005-0000-0000-000003000000}"/>
    <cellStyle name="Comma 2 10 2" xfId="950" xr:uid="{00000000-0005-0000-0000-000004000000}"/>
    <cellStyle name="Comma 2 10 2 2" xfId="951" xr:uid="{00000000-0005-0000-0000-000005000000}"/>
    <cellStyle name="Comma 2 10 3" xfId="952" xr:uid="{00000000-0005-0000-0000-000006000000}"/>
    <cellStyle name="Comma 2 11" xfId="953" xr:uid="{00000000-0005-0000-0000-000007000000}"/>
    <cellStyle name="Comma 2 11 2" xfId="954" xr:uid="{00000000-0005-0000-0000-000008000000}"/>
    <cellStyle name="Comma 2 12" xfId="955" xr:uid="{00000000-0005-0000-0000-000009000000}"/>
    <cellStyle name="Comma 2 2" xfId="3" xr:uid="{00000000-0005-0000-0000-000002000000}"/>
    <cellStyle name="Comma 2 2 2" xfId="4" xr:uid="{00000000-0005-0000-0000-000003000000}"/>
    <cellStyle name="Comma 2 3" xfId="5" xr:uid="{00000000-0005-0000-0000-000004000000}"/>
    <cellStyle name="Comma 2 3 10" xfId="956" xr:uid="{00000000-0005-0000-0000-00000D000000}"/>
    <cellStyle name="Comma 2 3 2" xfId="199" xr:uid="{00000000-0005-0000-0000-000005000000}"/>
    <cellStyle name="Comma 2 3 2 2" xfId="328" xr:uid="{00000000-0005-0000-0000-00000F000000}"/>
    <cellStyle name="Comma 2 3 2 2 2" xfId="420" xr:uid="{00000000-0005-0000-0000-000010000000}"/>
    <cellStyle name="Comma 2 3 2 2 2 2" xfId="590" xr:uid="{00000000-0005-0000-0000-000011000000}"/>
    <cellStyle name="Comma 2 3 2 2 2 2 2" xfId="957" xr:uid="{00000000-0005-0000-0000-000012000000}"/>
    <cellStyle name="Comma 2 3 2 2 2 2 2 2" xfId="958" xr:uid="{00000000-0005-0000-0000-000013000000}"/>
    <cellStyle name="Comma 2 3 2 2 2 2 2 2 2" xfId="959" xr:uid="{00000000-0005-0000-0000-000014000000}"/>
    <cellStyle name="Comma 2 3 2 2 2 2 2 3" xfId="960" xr:uid="{00000000-0005-0000-0000-000015000000}"/>
    <cellStyle name="Comma 2 3 2 2 2 2 3" xfId="961" xr:uid="{00000000-0005-0000-0000-000016000000}"/>
    <cellStyle name="Comma 2 3 2 2 2 2 3 2" xfId="962" xr:uid="{00000000-0005-0000-0000-000017000000}"/>
    <cellStyle name="Comma 2 3 2 2 2 2 3 2 2" xfId="963" xr:uid="{00000000-0005-0000-0000-000018000000}"/>
    <cellStyle name="Comma 2 3 2 2 2 2 3 3" xfId="964" xr:uid="{00000000-0005-0000-0000-000019000000}"/>
    <cellStyle name="Comma 2 3 2 2 2 2 4" xfId="965" xr:uid="{00000000-0005-0000-0000-00001A000000}"/>
    <cellStyle name="Comma 2 3 2 2 2 2 4 2" xfId="966" xr:uid="{00000000-0005-0000-0000-00001B000000}"/>
    <cellStyle name="Comma 2 3 2 2 2 2 5" xfId="967" xr:uid="{00000000-0005-0000-0000-00001C000000}"/>
    <cellStyle name="Comma 2 3 2 2 2 3" xfId="968" xr:uid="{00000000-0005-0000-0000-00001D000000}"/>
    <cellStyle name="Comma 2 3 2 2 2 3 2" xfId="969" xr:uid="{00000000-0005-0000-0000-00001E000000}"/>
    <cellStyle name="Comma 2 3 2 2 2 3 2 2" xfId="970" xr:uid="{00000000-0005-0000-0000-00001F000000}"/>
    <cellStyle name="Comma 2 3 2 2 2 3 3" xfId="971" xr:uid="{00000000-0005-0000-0000-000020000000}"/>
    <cellStyle name="Comma 2 3 2 2 2 4" xfId="972" xr:uid="{00000000-0005-0000-0000-000021000000}"/>
    <cellStyle name="Comma 2 3 2 2 2 4 2" xfId="973" xr:uid="{00000000-0005-0000-0000-000022000000}"/>
    <cellStyle name="Comma 2 3 2 2 2 4 2 2" xfId="974" xr:uid="{00000000-0005-0000-0000-000023000000}"/>
    <cellStyle name="Comma 2 3 2 2 2 4 3" xfId="975" xr:uid="{00000000-0005-0000-0000-000024000000}"/>
    <cellStyle name="Comma 2 3 2 2 2 5" xfId="976" xr:uid="{00000000-0005-0000-0000-000025000000}"/>
    <cellStyle name="Comma 2 3 2 2 2 5 2" xfId="977" xr:uid="{00000000-0005-0000-0000-000026000000}"/>
    <cellStyle name="Comma 2 3 2 2 2 5 2 2" xfId="978" xr:uid="{00000000-0005-0000-0000-000027000000}"/>
    <cellStyle name="Comma 2 3 2 2 2 5 3" xfId="979" xr:uid="{00000000-0005-0000-0000-000028000000}"/>
    <cellStyle name="Comma 2 3 2 2 2 6" xfId="980" xr:uid="{00000000-0005-0000-0000-000029000000}"/>
    <cellStyle name="Comma 2 3 2 2 2 6 2" xfId="981" xr:uid="{00000000-0005-0000-0000-00002A000000}"/>
    <cellStyle name="Comma 2 3 2 2 2 7" xfId="982" xr:uid="{00000000-0005-0000-0000-00002B000000}"/>
    <cellStyle name="Comma 2 3 2 2 3" xfId="504" xr:uid="{00000000-0005-0000-0000-00002C000000}"/>
    <cellStyle name="Comma 2 3 2 2 3 2" xfId="983" xr:uid="{00000000-0005-0000-0000-00002D000000}"/>
    <cellStyle name="Comma 2 3 2 2 3 2 2" xfId="984" xr:uid="{00000000-0005-0000-0000-00002E000000}"/>
    <cellStyle name="Comma 2 3 2 2 3 2 2 2" xfId="985" xr:uid="{00000000-0005-0000-0000-00002F000000}"/>
    <cellStyle name="Comma 2 3 2 2 3 2 3" xfId="986" xr:uid="{00000000-0005-0000-0000-000030000000}"/>
    <cellStyle name="Comma 2 3 2 2 3 3" xfId="987" xr:uid="{00000000-0005-0000-0000-000031000000}"/>
    <cellStyle name="Comma 2 3 2 2 3 3 2" xfId="988" xr:uid="{00000000-0005-0000-0000-000032000000}"/>
    <cellStyle name="Comma 2 3 2 2 3 3 2 2" xfId="989" xr:uid="{00000000-0005-0000-0000-000033000000}"/>
    <cellStyle name="Comma 2 3 2 2 3 3 3" xfId="990" xr:uid="{00000000-0005-0000-0000-000034000000}"/>
    <cellStyle name="Comma 2 3 2 2 3 4" xfId="991" xr:uid="{00000000-0005-0000-0000-000035000000}"/>
    <cellStyle name="Comma 2 3 2 2 3 4 2" xfId="992" xr:uid="{00000000-0005-0000-0000-000036000000}"/>
    <cellStyle name="Comma 2 3 2 2 3 5" xfId="993" xr:uid="{00000000-0005-0000-0000-000037000000}"/>
    <cellStyle name="Comma 2 3 2 2 4" xfId="994" xr:uid="{00000000-0005-0000-0000-000038000000}"/>
    <cellStyle name="Comma 2 3 2 2 4 2" xfId="995" xr:uid="{00000000-0005-0000-0000-000039000000}"/>
    <cellStyle name="Comma 2 3 2 2 4 2 2" xfId="996" xr:uid="{00000000-0005-0000-0000-00003A000000}"/>
    <cellStyle name="Comma 2 3 2 2 4 3" xfId="997" xr:uid="{00000000-0005-0000-0000-00003B000000}"/>
    <cellStyle name="Comma 2 3 2 2 5" xfId="998" xr:uid="{00000000-0005-0000-0000-00003C000000}"/>
    <cellStyle name="Comma 2 3 2 2 5 2" xfId="999" xr:uid="{00000000-0005-0000-0000-00003D000000}"/>
    <cellStyle name="Comma 2 3 2 2 5 2 2" xfId="1000" xr:uid="{00000000-0005-0000-0000-00003E000000}"/>
    <cellStyle name="Comma 2 3 2 2 5 3" xfId="1001" xr:uid="{00000000-0005-0000-0000-00003F000000}"/>
    <cellStyle name="Comma 2 3 2 2 6" xfId="1002" xr:uid="{00000000-0005-0000-0000-000040000000}"/>
    <cellStyle name="Comma 2 3 2 2 6 2" xfId="1003" xr:uid="{00000000-0005-0000-0000-000041000000}"/>
    <cellStyle name="Comma 2 3 2 2 6 2 2" xfId="1004" xr:uid="{00000000-0005-0000-0000-000042000000}"/>
    <cellStyle name="Comma 2 3 2 2 6 3" xfId="1005" xr:uid="{00000000-0005-0000-0000-000043000000}"/>
    <cellStyle name="Comma 2 3 2 2 7" xfId="1006" xr:uid="{00000000-0005-0000-0000-000044000000}"/>
    <cellStyle name="Comma 2 3 2 2 7 2" xfId="1007" xr:uid="{00000000-0005-0000-0000-000045000000}"/>
    <cellStyle name="Comma 2 3 2 2 8" xfId="1008" xr:uid="{00000000-0005-0000-0000-000046000000}"/>
    <cellStyle name="Comma 2 3 2 3" xfId="419" xr:uid="{00000000-0005-0000-0000-000047000000}"/>
    <cellStyle name="Comma 2 3 2 3 2" xfId="589" xr:uid="{00000000-0005-0000-0000-000048000000}"/>
    <cellStyle name="Comma 2 3 2 3 2 2" xfId="1009" xr:uid="{00000000-0005-0000-0000-000049000000}"/>
    <cellStyle name="Comma 2 3 2 3 2 2 2" xfId="1010" xr:uid="{00000000-0005-0000-0000-00004A000000}"/>
    <cellStyle name="Comma 2 3 2 3 2 2 2 2" xfId="1011" xr:uid="{00000000-0005-0000-0000-00004B000000}"/>
    <cellStyle name="Comma 2 3 2 3 2 2 3" xfId="1012" xr:uid="{00000000-0005-0000-0000-00004C000000}"/>
    <cellStyle name="Comma 2 3 2 3 2 3" xfId="1013" xr:uid="{00000000-0005-0000-0000-00004D000000}"/>
    <cellStyle name="Comma 2 3 2 3 2 3 2" xfId="1014" xr:uid="{00000000-0005-0000-0000-00004E000000}"/>
    <cellStyle name="Comma 2 3 2 3 2 3 2 2" xfId="1015" xr:uid="{00000000-0005-0000-0000-00004F000000}"/>
    <cellStyle name="Comma 2 3 2 3 2 3 3" xfId="1016" xr:uid="{00000000-0005-0000-0000-000050000000}"/>
    <cellStyle name="Comma 2 3 2 3 2 4" xfId="1017" xr:uid="{00000000-0005-0000-0000-000051000000}"/>
    <cellStyle name="Comma 2 3 2 3 2 4 2" xfId="1018" xr:uid="{00000000-0005-0000-0000-000052000000}"/>
    <cellStyle name="Comma 2 3 2 3 2 5" xfId="1019" xr:uid="{00000000-0005-0000-0000-000053000000}"/>
    <cellStyle name="Comma 2 3 2 3 3" xfId="1020" xr:uid="{00000000-0005-0000-0000-000054000000}"/>
    <cellStyle name="Comma 2 3 2 3 3 2" xfId="1021" xr:uid="{00000000-0005-0000-0000-000055000000}"/>
    <cellStyle name="Comma 2 3 2 3 3 2 2" xfId="1022" xr:uid="{00000000-0005-0000-0000-000056000000}"/>
    <cellStyle name="Comma 2 3 2 3 3 3" xfId="1023" xr:uid="{00000000-0005-0000-0000-000057000000}"/>
    <cellStyle name="Comma 2 3 2 3 4" xfId="1024" xr:uid="{00000000-0005-0000-0000-000058000000}"/>
    <cellStyle name="Comma 2 3 2 3 4 2" xfId="1025" xr:uid="{00000000-0005-0000-0000-000059000000}"/>
    <cellStyle name="Comma 2 3 2 3 4 2 2" xfId="1026" xr:uid="{00000000-0005-0000-0000-00005A000000}"/>
    <cellStyle name="Comma 2 3 2 3 4 3" xfId="1027" xr:uid="{00000000-0005-0000-0000-00005B000000}"/>
    <cellStyle name="Comma 2 3 2 3 5" xfId="1028" xr:uid="{00000000-0005-0000-0000-00005C000000}"/>
    <cellStyle name="Comma 2 3 2 3 5 2" xfId="1029" xr:uid="{00000000-0005-0000-0000-00005D000000}"/>
    <cellStyle name="Comma 2 3 2 3 5 2 2" xfId="1030" xr:uid="{00000000-0005-0000-0000-00005E000000}"/>
    <cellStyle name="Comma 2 3 2 3 5 3" xfId="1031" xr:uid="{00000000-0005-0000-0000-00005F000000}"/>
    <cellStyle name="Comma 2 3 2 3 6" xfId="1032" xr:uid="{00000000-0005-0000-0000-000060000000}"/>
    <cellStyle name="Comma 2 3 2 3 6 2" xfId="1033" xr:uid="{00000000-0005-0000-0000-000061000000}"/>
    <cellStyle name="Comma 2 3 2 3 7" xfId="1034" xr:uid="{00000000-0005-0000-0000-000062000000}"/>
    <cellStyle name="Comma 2 3 2 4" xfId="503" xr:uid="{00000000-0005-0000-0000-000063000000}"/>
    <cellStyle name="Comma 2 3 2 4 2" xfId="1035" xr:uid="{00000000-0005-0000-0000-000064000000}"/>
    <cellStyle name="Comma 2 3 2 4 2 2" xfId="1036" xr:uid="{00000000-0005-0000-0000-000065000000}"/>
    <cellStyle name="Comma 2 3 2 4 2 2 2" xfId="1037" xr:uid="{00000000-0005-0000-0000-000066000000}"/>
    <cellStyle name="Comma 2 3 2 4 2 3" xfId="1038" xr:uid="{00000000-0005-0000-0000-000067000000}"/>
    <cellStyle name="Comma 2 3 2 4 3" xfId="1039" xr:uid="{00000000-0005-0000-0000-000068000000}"/>
    <cellStyle name="Comma 2 3 2 4 3 2" xfId="1040" xr:uid="{00000000-0005-0000-0000-000069000000}"/>
    <cellStyle name="Comma 2 3 2 4 3 2 2" xfId="1041" xr:uid="{00000000-0005-0000-0000-00006A000000}"/>
    <cellStyle name="Comma 2 3 2 4 3 3" xfId="1042" xr:uid="{00000000-0005-0000-0000-00006B000000}"/>
    <cellStyle name="Comma 2 3 2 4 4" xfId="1043" xr:uid="{00000000-0005-0000-0000-00006C000000}"/>
    <cellStyle name="Comma 2 3 2 4 4 2" xfId="1044" xr:uid="{00000000-0005-0000-0000-00006D000000}"/>
    <cellStyle name="Comma 2 3 2 4 5" xfId="1045" xr:uid="{00000000-0005-0000-0000-00006E000000}"/>
    <cellStyle name="Comma 2 3 2 5" xfId="1046" xr:uid="{00000000-0005-0000-0000-00006F000000}"/>
    <cellStyle name="Comma 2 3 2 5 2" xfId="1047" xr:uid="{00000000-0005-0000-0000-000070000000}"/>
    <cellStyle name="Comma 2 3 2 5 2 2" xfId="1048" xr:uid="{00000000-0005-0000-0000-000071000000}"/>
    <cellStyle name="Comma 2 3 2 5 3" xfId="1049" xr:uid="{00000000-0005-0000-0000-000072000000}"/>
    <cellStyle name="Comma 2 3 2 6" xfId="1050" xr:uid="{00000000-0005-0000-0000-000073000000}"/>
    <cellStyle name="Comma 2 3 2 6 2" xfId="1051" xr:uid="{00000000-0005-0000-0000-000074000000}"/>
    <cellStyle name="Comma 2 3 2 6 2 2" xfId="1052" xr:uid="{00000000-0005-0000-0000-000075000000}"/>
    <cellStyle name="Comma 2 3 2 6 3" xfId="1053" xr:uid="{00000000-0005-0000-0000-000076000000}"/>
    <cellStyle name="Comma 2 3 2 7" xfId="1054" xr:uid="{00000000-0005-0000-0000-000077000000}"/>
    <cellStyle name="Comma 2 3 2 7 2" xfId="1055" xr:uid="{00000000-0005-0000-0000-000078000000}"/>
    <cellStyle name="Comma 2 3 2 7 2 2" xfId="1056" xr:uid="{00000000-0005-0000-0000-000079000000}"/>
    <cellStyle name="Comma 2 3 2 7 3" xfId="1057" xr:uid="{00000000-0005-0000-0000-00007A000000}"/>
    <cellStyle name="Comma 2 3 2 8" xfId="1058" xr:uid="{00000000-0005-0000-0000-00007B000000}"/>
    <cellStyle name="Comma 2 3 2 8 2" xfId="1059" xr:uid="{00000000-0005-0000-0000-00007C000000}"/>
    <cellStyle name="Comma 2 3 2 9" xfId="1060" xr:uid="{00000000-0005-0000-0000-00007D000000}"/>
    <cellStyle name="Comma 2 3 3" xfId="329" xr:uid="{00000000-0005-0000-0000-00007E000000}"/>
    <cellStyle name="Comma 2 3 3 2" xfId="330" xr:uid="{00000000-0005-0000-0000-00007F000000}"/>
    <cellStyle name="Comma 2 3 3 2 2" xfId="422" xr:uid="{00000000-0005-0000-0000-000080000000}"/>
    <cellStyle name="Comma 2 3 3 2 2 2" xfId="592" xr:uid="{00000000-0005-0000-0000-000081000000}"/>
    <cellStyle name="Comma 2 3 3 2 2 2 2" xfId="1061" xr:uid="{00000000-0005-0000-0000-000082000000}"/>
    <cellStyle name="Comma 2 3 3 2 2 2 2 2" xfId="1062" xr:uid="{00000000-0005-0000-0000-000083000000}"/>
    <cellStyle name="Comma 2 3 3 2 2 2 3" xfId="1063" xr:uid="{00000000-0005-0000-0000-000084000000}"/>
    <cellStyle name="Comma 2 3 3 2 2 3" xfId="1064" xr:uid="{00000000-0005-0000-0000-000085000000}"/>
    <cellStyle name="Comma 2 3 3 2 2 3 2" xfId="1065" xr:uid="{00000000-0005-0000-0000-000086000000}"/>
    <cellStyle name="Comma 2 3 3 2 2 3 2 2" xfId="1066" xr:uid="{00000000-0005-0000-0000-000087000000}"/>
    <cellStyle name="Comma 2 3 3 2 2 3 3" xfId="1067" xr:uid="{00000000-0005-0000-0000-000088000000}"/>
    <cellStyle name="Comma 2 3 3 2 2 4" xfId="1068" xr:uid="{00000000-0005-0000-0000-000089000000}"/>
    <cellStyle name="Comma 2 3 3 2 2 4 2" xfId="1069" xr:uid="{00000000-0005-0000-0000-00008A000000}"/>
    <cellStyle name="Comma 2 3 3 2 2 5" xfId="1070" xr:uid="{00000000-0005-0000-0000-00008B000000}"/>
    <cellStyle name="Comma 2 3 3 2 3" xfId="506" xr:uid="{00000000-0005-0000-0000-00008C000000}"/>
    <cellStyle name="Comma 2 3 3 2 3 2" xfId="1071" xr:uid="{00000000-0005-0000-0000-00008D000000}"/>
    <cellStyle name="Comma 2 3 3 2 3 2 2" xfId="1072" xr:uid="{00000000-0005-0000-0000-00008E000000}"/>
    <cellStyle name="Comma 2 3 3 2 3 3" xfId="1073" xr:uid="{00000000-0005-0000-0000-00008F000000}"/>
    <cellStyle name="Comma 2 3 3 2 4" xfId="1074" xr:uid="{00000000-0005-0000-0000-000090000000}"/>
    <cellStyle name="Comma 2 3 3 2 4 2" xfId="1075" xr:uid="{00000000-0005-0000-0000-000091000000}"/>
    <cellStyle name="Comma 2 3 3 2 4 2 2" xfId="1076" xr:uid="{00000000-0005-0000-0000-000092000000}"/>
    <cellStyle name="Comma 2 3 3 2 4 3" xfId="1077" xr:uid="{00000000-0005-0000-0000-000093000000}"/>
    <cellStyle name="Comma 2 3 3 2 5" xfId="1078" xr:uid="{00000000-0005-0000-0000-000094000000}"/>
    <cellStyle name="Comma 2 3 3 2 5 2" xfId="1079" xr:uid="{00000000-0005-0000-0000-000095000000}"/>
    <cellStyle name="Comma 2 3 3 2 5 2 2" xfId="1080" xr:uid="{00000000-0005-0000-0000-000096000000}"/>
    <cellStyle name="Comma 2 3 3 2 5 3" xfId="1081" xr:uid="{00000000-0005-0000-0000-000097000000}"/>
    <cellStyle name="Comma 2 3 3 2 6" xfId="1082" xr:uid="{00000000-0005-0000-0000-000098000000}"/>
    <cellStyle name="Comma 2 3 3 2 6 2" xfId="1083" xr:uid="{00000000-0005-0000-0000-000099000000}"/>
    <cellStyle name="Comma 2 3 3 2 7" xfId="1084" xr:uid="{00000000-0005-0000-0000-00009A000000}"/>
    <cellStyle name="Comma 2 3 3 3" xfId="421" xr:uid="{00000000-0005-0000-0000-00009B000000}"/>
    <cellStyle name="Comma 2 3 3 3 2" xfId="591" xr:uid="{00000000-0005-0000-0000-00009C000000}"/>
    <cellStyle name="Comma 2 3 3 3 2 2" xfId="1085" xr:uid="{00000000-0005-0000-0000-00009D000000}"/>
    <cellStyle name="Comma 2 3 3 3 2 2 2" xfId="1086" xr:uid="{00000000-0005-0000-0000-00009E000000}"/>
    <cellStyle name="Comma 2 3 3 3 2 3" xfId="1087" xr:uid="{00000000-0005-0000-0000-00009F000000}"/>
    <cellStyle name="Comma 2 3 3 3 3" xfId="1088" xr:uid="{00000000-0005-0000-0000-0000A0000000}"/>
    <cellStyle name="Comma 2 3 3 3 3 2" xfId="1089" xr:uid="{00000000-0005-0000-0000-0000A1000000}"/>
    <cellStyle name="Comma 2 3 3 3 3 2 2" xfId="1090" xr:uid="{00000000-0005-0000-0000-0000A2000000}"/>
    <cellStyle name="Comma 2 3 3 3 3 3" xfId="1091" xr:uid="{00000000-0005-0000-0000-0000A3000000}"/>
    <cellStyle name="Comma 2 3 3 3 4" xfId="1092" xr:uid="{00000000-0005-0000-0000-0000A4000000}"/>
    <cellStyle name="Comma 2 3 3 3 4 2" xfId="1093" xr:uid="{00000000-0005-0000-0000-0000A5000000}"/>
    <cellStyle name="Comma 2 3 3 3 5" xfId="1094" xr:uid="{00000000-0005-0000-0000-0000A6000000}"/>
    <cellStyle name="Comma 2 3 3 4" xfId="505" xr:uid="{00000000-0005-0000-0000-0000A7000000}"/>
    <cellStyle name="Comma 2 3 3 4 2" xfId="1095" xr:uid="{00000000-0005-0000-0000-0000A8000000}"/>
    <cellStyle name="Comma 2 3 3 4 2 2" xfId="1096" xr:uid="{00000000-0005-0000-0000-0000A9000000}"/>
    <cellStyle name="Comma 2 3 3 4 3" xfId="1097" xr:uid="{00000000-0005-0000-0000-0000AA000000}"/>
    <cellStyle name="Comma 2 3 3 5" xfId="1098" xr:uid="{00000000-0005-0000-0000-0000AB000000}"/>
    <cellStyle name="Comma 2 3 3 5 2" xfId="1099" xr:uid="{00000000-0005-0000-0000-0000AC000000}"/>
    <cellStyle name="Comma 2 3 3 5 2 2" xfId="1100" xr:uid="{00000000-0005-0000-0000-0000AD000000}"/>
    <cellStyle name="Comma 2 3 3 5 3" xfId="1101" xr:uid="{00000000-0005-0000-0000-0000AE000000}"/>
    <cellStyle name="Comma 2 3 3 6" xfId="1102" xr:uid="{00000000-0005-0000-0000-0000AF000000}"/>
    <cellStyle name="Comma 2 3 3 6 2" xfId="1103" xr:uid="{00000000-0005-0000-0000-0000B0000000}"/>
    <cellStyle name="Comma 2 3 3 6 2 2" xfId="1104" xr:uid="{00000000-0005-0000-0000-0000B1000000}"/>
    <cellStyle name="Comma 2 3 3 6 3" xfId="1105" xr:uid="{00000000-0005-0000-0000-0000B2000000}"/>
    <cellStyle name="Comma 2 3 3 7" xfId="1106" xr:uid="{00000000-0005-0000-0000-0000B3000000}"/>
    <cellStyle name="Comma 2 3 3 7 2" xfId="1107" xr:uid="{00000000-0005-0000-0000-0000B4000000}"/>
    <cellStyle name="Comma 2 3 3 8" xfId="1108" xr:uid="{00000000-0005-0000-0000-0000B5000000}"/>
    <cellStyle name="Comma 2 3 4" xfId="331" xr:uid="{00000000-0005-0000-0000-0000B6000000}"/>
    <cellStyle name="Comma 2 3 4 2" xfId="423" xr:uid="{00000000-0005-0000-0000-0000B7000000}"/>
    <cellStyle name="Comma 2 3 4 2 2" xfId="593" xr:uid="{00000000-0005-0000-0000-0000B8000000}"/>
    <cellStyle name="Comma 2 3 4 2 2 2" xfId="1109" xr:uid="{00000000-0005-0000-0000-0000B9000000}"/>
    <cellStyle name="Comma 2 3 4 2 2 2 2" xfId="1110" xr:uid="{00000000-0005-0000-0000-0000BA000000}"/>
    <cellStyle name="Comma 2 3 4 2 2 3" xfId="1111" xr:uid="{00000000-0005-0000-0000-0000BB000000}"/>
    <cellStyle name="Comma 2 3 4 2 3" xfId="1112" xr:uid="{00000000-0005-0000-0000-0000BC000000}"/>
    <cellStyle name="Comma 2 3 4 2 3 2" xfId="1113" xr:uid="{00000000-0005-0000-0000-0000BD000000}"/>
    <cellStyle name="Comma 2 3 4 2 3 2 2" xfId="1114" xr:uid="{00000000-0005-0000-0000-0000BE000000}"/>
    <cellStyle name="Comma 2 3 4 2 3 3" xfId="1115" xr:uid="{00000000-0005-0000-0000-0000BF000000}"/>
    <cellStyle name="Comma 2 3 4 2 4" xfId="1116" xr:uid="{00000000-0005-0000-0000-0000C0000000}"/>
    <cellStyle name="Comma 2 3 4 2 4 2" xfId="1117" xr:uid="{00000000-0005-0000-0000-0000C1000000}"/>
    <cellStyle name="Comma 2 3 4 2 5" xfId="1118" xr:uid="{00000000-0005-0000-0000-0000C2000000}"/>
    <cellStyle name="Comma 2 3 4 3" xfId="507" xr:uid="{00000000-0005-0000-0000-0000C3000000}"/>
    <cellStyle name="Comma 2 3 4 3 2" xfId="1119" xr:uid="{00000000-0005-0000-0000-0000C4000000}"/>
    <cellStyle name="Comma 2 3 4 3 2 2" xfId="1120" xr:uid="{00000000-0005-0000-0000-0000C5000000}"/>
    <cellStyle name="Comma 2 3 4 3 3" xfId="1121" xr:uid="{00000000-0005-0000-0000-0000C6000000}"/>
    <cellStyle name="Comma 2 3 4 4" xfId="1122" xr:uid="{00000000-0005-0000-0000-0000C7000000}"/>
    <cellStyle name="Comma 2 3 4 4 2" xfId="1123" xr:uid="{00000000-0005-0000-0000-0000C8000000}"/>
    <cellStyle name="Comma 2 3 4 4 2 2" xfId="1124" xr:uid="{00000000-0005-0000-0000-0000C9000000}"/>
    <cellStyle name="Comma 2 3 4 4 3" xfId="1125" xr:uid="{00000000-0005-0000-0000-0000CA000000}"/>
    <cellStyle name="Comma 2 3 4 5" xfId="1126" xr:uid="{00000000-0005-0000-0000-0000CB000000}"/>
    <cellStyle name="Comma 2 3 4 5 2" xfId="1127" xr:uid="{00000000-0005-0000-0000-0000CC000000}"/>
    <cellStyle name="Comma 2 3 4 5 2 2" xfId="1128" xr:uid="{00000000-0005-0000-0000-0000CD000000}"/>
    <cellStyle name="Comma 2 3 4 5 3" xfId="1129" xr:uid="{00000000-0005-0000-0000-0000CE000000}"/>
    <cellStyle name="Comma 2 3 4 6" xfId="1130" xr:uid="{00000000-0005-0000-0000-0000CF000000}"/>
    <cellStyle name="Comma 2 3 4 6 2" xfId="1131" xr:uid="{00000000-0005-0000-0000-0000D0000000}"/>
    <cellStyle name="Comma 2 3 4 7" xfId="1132" xr:uid="{00000000-0005-0000-0000-0000D1000000}"/>
    <cellStyle name="Comma 2 3 5" xfId="418" xr:uid="{00000000-0005-0000-0000-0000D2000000}"/>
    <cellStyle name="Comma 2 3 5 2" xfId="588" xr:uid="{00000000-0005-0000-0000-0000D3000000}"/>
    <cellStyle name="Comma 2 3 5 2 2" xfId="1133" xr:uid="{00000000-0005-0000-0000-0000D4000000}"/>
    <cellStyle name="Comma 2 3 5 2 2 2" xfId="1134" xr:uid="{00000000-0005-0000-0000-0000D5000000}"/>
    <cellStyle name="Comma 2 3 5 2 3" xfId="1135" xr:uid="{00000000-0005-0000-0000-0000D6000000}"/>
    <cellStyle name="Comma 2 3 5 3" xfId="1136" xr:uid="{00000000-0005-0000-0000-0000D7000000}"/>
    <cellStyle name="Comma 2 3 5 3 2" xfId="1137" xr:uid="{00000000-0005-0000-0000-0000D8000000}"/>
    <cellStyle name="Comma 2 3 5 3 2 2" xfId="1138" xr:uid="{00000000-0005-0000-0000-0000D9000000}"/>
    <cellStyle name="Comma 2 3 5 3 3" xfId="1139" xr:uid="{00000000-0005-0000-0000-0000DA000000}"/>
    <cellStyle name="Comma 2 3 5 4" xfId="1140" xr:uid="{00000000-0005-0000-0000-0000DB000000}"/>
    <cellStyle name="Comma 2 3 5 4 2" xfId="1141" xr:uid="{00000000-0005-0000-0000-0000DC000000}"/>
    <cellStyle name="Comma 2 3 5 5" xfId="1142" xr:uid="{00000000-0005-0000-0000-0000DD000000}"/>
    <cellStyle name="Comma 2 3 6" xfId="502" xr:uid="{00000000-0005-0000-0000-0000DE000000}"/>
    <cellStyle name="Comma 2 3 6 2" xfId="1143" xr:uid="{00000000-0005-0000-0000-0000DF000000}"/>
    <cellStyle name="Comma 2 3 6 2 2" xfId="1144" xr:uid="{00000000-0005-0000-0000-0000E0000000}"/>
    <cellStyle name="Comma 2 3 6 3" xfId="1145" xr:uid="{00000000-0005-0000-0000-0000E1000000}"/>
    <cellStyle name="Comma 2 3 7" xfId="1146" xr:uid="{00000000-0005-0000-0000-0000E2000000}"/>
    <cellStyle name="Comma 2 3 7 2" xfId="1147" xr:uid="{00000000-0005-0000-0000-0000E3000000}"/>
    <cellStyle name="Comma 2 3 7 2 2" xfId="1148" xr:uid="{00000000-0005-0000-0000-0000E4000000}"/>
    <cellStyle name="Comma 2 3 7 3" xfId="1149" xr:uid="{00000000-0005-0000-0000-0000E5000000}"/>
    <cellStyle name="Comma 2 3 8" xfId="1150" xr:uid="{00000000-0005-0000-0000-0000E6000000}"/>
    <cellStyle name="Comma 2 3 8 2" xfId="1151" xr:uid="{00000000-0005-0000-0000-0000E7000000}"/>
    <cellStyle name="Comma 2 3 8 2 2" xfId="1152" xr:uid="{00000000-0005-0000-0000-0000E8000000}"/>
    <cellStyle name="Comma 2 3 8 3" xfId="1153" xr:uid="{00000000-0005-0000-0000-0000E9000000}"/>
    <cellStyle name="Comma 2 3 9" xfId="1154" xr:uid="{00000000-0005-0000-0000-0000EA000000}"/>
    <cellStyle name="Comma 2 3 9 2" xfId="1155" xr:uid="{00000000-0005-0000-0000-0000EB000000}"/>
    <cellStyle name="Comma 2 4" xfId="198" xr:uid="{00000000-0005-0000-0000-000006000000}"/>
    <cellStyle name="Comma 2 4 2" xfId="332" xr:uid="{00000000-0005-0000-0000-0000ED000000}"/>
    <cellStyle name="Comma 2 4 2 2" xfId="425" xr:uid="{00000000-0005-0000-0000-0000EE000000}"/>
    <cellStyle name="Comma 2 4 2 2 2" xfId="595" xr:uid="{00000000-0005-0000-0000-0000EF000000}"/>
    <cellStyle name="Comma 2 4 2 2 2 2" xfId="1156" xr:uid="{00000000-0005-0000-0000-0000F0000000}"/>
    <cellStyle name="Comma 2 4 2 2 2 2 2" xfId="1157" xr:uid="{00000000-0005-0000-0000-0000F1000000}"/>
    <cellStyle name="Comma 2 4 2 2 2 2 2 2" xfId="1158" xr:uid="{00000000-0005-0000-0000-0000F2000000}"/>
    <cellStyle name="Comma 2 4 2 2 2 2 3" xfId="1159" xr:uid="{00000000-0005-0000-0000-0000F3000000}"/>
    <cellStyle name="Comma 2 4 2 2 2 3" xfId="1160" xr:uid="{00000000-0005-0000-0000-0000F4000000}"/>
    <cellStyle name="Comma 2 4 2 2 2 3 2" xfId="1161" xr:uid="{00000000-0005-0000-0000-0000F5000000}"/>
    <cellStyle name="Comma 2 4 2 2 2 3 2 2" xfId="1162" xr:uid="{00000000-0005-0000-0000-0000F6000000}"/>
    <cellStyle name="Comma 2 4 2 2 2 3 3" xfId="1163" xr:uid="{00000000-0005-0000-0000-0000F7000000}"/>
    <cellStyle name="Comma 2 4 2 2 2 4" xfId="1164" xr:uid="{00000000-0005-0000-0000-0000F8000000}"/>
    <cellStyle name="Comma 2 4 2 2 2 4 2" xfId="1165" xr:uid="{00000000-0005-0000-0000-0000F9000000}"/>
    <cellStyle name="Comma 2 4 2 2 2 5" xfId="1166" xr:uid="{00000000-0005-0000-0000-0000FA000000}"/>
    <cellStyle name="Comma 2 4 2 2 3" xfId="1167" xr:uid="{00000000-0005-0000-0000-0000FB000000}"/>
    <cellStyle name="Comma 2 4 2 2 3 2" xfId="1168" xr:uid="{00000000-0005-0000-0000-0000FC000000}"/>
    <cellStyle name="Comma 2 4 2 2 3 2 2" xfId="1169" xr:uid="{00000000-0005-0000-0000-0000FD000000}"/>
    <cellStyle name="Comma 2 4 2 2 3 3" xfId="1170" xr:uid="{00000000-0005-0000-0000-0000FE000000}"/>
    <cellStyle name="Comma 2 4 2 2 4" xfId="1171" xr:uid="{00000000-0005-0000-0000-0000FF000000}"/>
    <cellStyle name="Comma 2 4 2 2 4 2" xfId="1172" xr:uid="{00000000-0005-0000-0000-000000010000}"/>
    <cellStyle name="Comma 2 4 2 2 4 2 2" xfId="1173" xr:uid="{00000000-0005-0000-0000-000001010000}"/>
    <cellStyle name="Comma 2 4 2 2 4 3" xfId="1174" xr:uid="{00000000-0005-0000-0000-000002010000}"/>
    <cellStyle name="Comma 2 4 2 2 5" xfId="1175" xr:uid="{00000000-0005-0000-0000-000003010000}"/>
    <cellStyle name="Comma 2 4 2 2 5 2" xfId="1176" xr:uid="{00000000-0005-0000-0000-000004010000}"/>
    <cellStyle name="Comma 2 4 2 2 5 2 2" xfId="1177" xr:uid="{00000000-0005-0000-0000-000005010000}"/>
    <cellStyle name="Comma 2 4 2 2 5 3" xfId="1178" xr:uid="{00000000-0005-0000-0000-000006010000}"/>
    <cellStyle name="Comma 2 4 2 2 6" xfId="1179" xr:uid="{00000000-0005-0000-0000-000007010000}"/>
    <cellStyle name="Comma 2 4 2 2 6 2" xfId="1180" xr:uid="{00000000-0005-0000-0000-000008010000}"/>
    <cellStyle name="Comma 2 4 2 2 7" xfId="1181" xr:uid="{00000000-0005-0000-0000-000009010000}"/>
    <cellStyle name="Comma 2 4 2 3" xfId="509" xr:uid="{00000000-0005-0000-0000-00000A010000}"/>
    <cellStyle name="Comma 2 4 2 3 2" xfId="1182" xr:uid="{00000000-0005-0000-0000-00000B010000}"/>
    <cellStyle name="Comma 2 4 2 3 2 2" xfId="1183" xr:uid="{00000000-0005-0000-0000-00000C010000}"/>
    <cellStyle name="Comma 2 4 2 3 2 2 2" xfId="1184" xr:uid="{00000000-0005-0000-0000-00000D010000}"/>
    <cellStyle name="Comma 2 4 2 3 2 3" xfId="1185" xr:uid="{00000000-0005-0000-0000-00000E010000}"/>
    <cellStyle name="Comma 2 4 2 3 3" xfId="1186" xr:uid="{00000000-0005-0000-0000-00000F010000}"/>
    <cellStyle name="Comma 2 4 2 3 3 2" xfId="1187" xr:uid="{00000000-0005-0000-0000-000010010000}"/>
    <cellStyle name="Comma 2 4 2 3 3 2 2" xfId="1188" xr:uid="{00000000-0005-0000-0000-000011010000}"/>
    <cellStyle name="Comma 2 4 2 3 3 3" xfId="1189" xr:uid="{00000000-0005-0000-0000-000012010000}"/>
    <cellStyle name="Comma 2 4 2 3 4" xfId="1190" xr:uid="{00000000-0005-0000-0000-000013010000}"/>
    <cellStyle name="Comma 2 4 2 3 4 2" xfId="1191" xr:uid="{00000000-0005-0000-0000-000014010000}"/>
    <cellStyle name="Comma 2 4 2 3 5" xfId="1192" xr:uid="{00000000-0005-0000-0000-000015010000}"/>
    <cellStyle name="Comma 2 4 2 4" xfId="1193" xr:uid="{00000000-0005-0000-0000-000016010000}"/>
    <cellStyle name="Comma 2 4 2 4 2" xfId="1194" xr:uid="{00000000-0005-0000-0000-000017010000}"/>
    <cellStyle name="Comma 2 4 2 4 2 2" xfId="1195" xr:uid="{00000000-0005-0000-0000-000018010000}"/>
    <cellStyle name="Comma 2 4 2 4 3" xfId="1196" xr:uid="{00000000-0005-0000-0000-000019010000}"/>
    <cellStyle name="Comma 2 4 2 5" xfId="1197" xr:uid="{00000000-0005-0000-0000-00001A010000}"/>
    <cellStyle name="Comma 2 4 2 5 2" xfId="1198" xr:uid="{00000000-0005-0000-0000-00001B010000}"/>
    <cellStyle name="Comma 2 4 2 5 2 2" xfId="1199" xr:uid="{00000000-0005-0000-0000-00001C010000}"/>
    <cellStyle name="Comma 2 4 2 5 3" xfId="1200" xr:uid="{00000000-0005-0000-0000-00001D010000}"/>
    <cellStyle name="Comma 2 4 2 6" xfId="1201" xr:uid="{00000000-0005-0000-0000-00001E010000}"/>
    <cellStyle name="Comma 2 4 2 6 2" xfId="1202" xr:uid="{00000000-0005-0000-0000-00001F010000}"/>
    <cellStyle name="Comma 2 4 2 6 2 2" xfId="1203" xr:uid="{00000000-0005-0000-0000-000020010000}"/>
    <cellStyle name="Comma 2 4 2 6 3" xfId="1204" xr:uid="{00000000-0005-0000-0000-000021010000}"/>
    <cellStyle name="Comma 2 4 2 7" xfId="1205" xr:uid="{00000000-0005-0000-0000-000022010000}"/>
    <cellStyle name="Comma 2 4 2 7 2" xfId="1206" xr:uid="{00000000-0005-0000-0000-000023010000}"/>
    <cellStyle name="Comma 2 4 2 8" xfId="1207" xr:uid="{00000000-0005-0000-0000-000024010000}"/>
    <cellStyle name="Comma 2 4 3" xfId="424" xr:uid="{00000000-0005-0000-0000-000025010000}"/>
    <cellStyle name="Comma 2 4 3 2" xfId="594" xr:uid="{00000000-0005-0000-0000-000026010000}"/>
    <cellStyle name="Comma 2 4 3 2 2" xfId="1208" xr:uid="{00000000-0005-0000-0000-000027010000}"/>
    <cellStyle name="Comma 2 4 3 2 2 2" xfId="1209" xr:uid="{00000000-0005-0000-0000-000028010000}"/>
    <cellStyle name="Comma 2 4 3 2 2 2 2" xfId="1210" xr:uid="{00000000-0005-0000-0000-000029010000}"/>
    <cellStyle name="Comma 2 4 3 2 2 3" xfId="1211" xr:uid="{00000000-0005-0000-0000-00002A010000}"/>
    <cellStyle name="Comma 2 4 3 2 3" xfId="1212" xr:uid="{00000000-0005-0000-0000-00002B010000}"/>
    <cellStyle name="Comma 2 4 3 2 3 2" xfId="1213" xr:uid="{00000000-0005-0000-0000-00002C010000}"/>
    <cellStyle name="Comma 2 4 3 2 3 2 2" xfId="1214" xr:uid="{00000000-0005-0000-0000-00002D010000}"/>
    <cellStyle name="Comma 2 4 3 2 3 3" xfId="1215" xr:uid="{00000000-0005-0000-0000-00002E010000}"/>
    <cellStyle name="Comma 2 4 3 2 4" xfId="1216" xr:uid="{00000000-0005-0000-0000-00002F010000}"/>
    <cellStyle name="Comma 2 4 3 2 4 2" xfId="1217" xr:uid="{00000000-0005-0000-0000-000030010000}"/>
    <cellStyle name="Comma 2 4 3 2 5" xfId="1218" xr:uid="{00000000-0005-0000-0000-000031010000}"/>
    <cellStyle name="Comma 2 4 3 3" xfId="1219" xr:uid="{00000000-0005-0000-0000-000032010000}"/>
    <cellStyle name="Comma 2 4 3 3 2" xfId="1220" xr:uid="{00000000-0005-0000-0000-000033010000}"/>
    <cellStyle name="Comma 2 4 3 3 2 2" xfId="1221" xr:uid="{00000000-0005-0000-0000-000034010000}"/>
    <cellStyle name="Comma 2 4 3 3 3" xfId="1222" xr:uid="{00000000-0005-0000-0000-000035010000}"/>
    <cellStyle name="Comma 2 4 3 4" xfId="1223" xr:uid="{00000000-0005-0000-0000-000036010000}"/>
    <cellStyle name="Comma 2 4 3 4 2" xfId="1224" xr:uid="{00000000-0005-0000-0000-000037010000}"/>
    <cellStyle name="Comma 2 4 3 4 2 2" xfId="1225" xr:uid="{00000000-0005-0000-0000-000038010000}"/>
    <cellStyle name="Comma 2 4 3 4 3" xfId="1226" xr:uid="{00000000-0005-0000-0000-000039010000}"/>
    <cellStyle name="Comma 2 4 3 5" xfId="1227" xr:uid="{00000000-0005-0000-0000-00003A010000}"/>
    <cellStyle name="Comma 2 4 3 5 2" xfId="1228" xr:uid="{00000000-0005-0000-0000-00003B010000}"/>
    <cellStyle name="Comma 2 4 3 5 2 2" xfId="1229" xr:uid="{00000000-0005-0000-0000-00003C010000}"/>
    <cellStyle name="Comma 2 4 3 5 3" xfId="1230" xr:uid="{00000000-0005-0000-0000-00003D010000}"/>
    <cellStyle name="Comma 2 4 3 6" xfId="1231" xr:uid="{00000000-0005-0000-0000-00003E010000}"/>
    <cellStyle name="Comma 2 4 3 6 2" xfId="1232" xr:uid="{00000000-0005-0000-0000-00003F010000}"/>
    <cellStyle name="Comma 2 4 3 7" xfId="1233" xr:uid="{00000000-0005-0000-0000-000040010000}"/>
    <cellStyle name="Comma 2 4 4" xfId="508" xr:uid="{00000000-0005-0000-0000-000041010000}"/>
    <cellStyle name="Comma 2 4 4 2" xfId="1234" xr:uid="{00000000-0005-0000-0000-000042010000}"/>
    <cellStyle name="Comma 2 4 4 2 2" xfId="1235" xr:uid="{00000000-0005-0000-0000-000043010000}"/>
    <cellStyle name="Comma 2 4 4 2 2 2" xfId="1236" xr:uid="{00000000-0005-0000-0000-000044010000}"/>
    <cellStyle name="Comma 2 4 4 2 3" xfId="1237" xr:uid="{00000000-0005-0000-0000-000045010000}"/>
    <cellStyle name="Comma 2 4 4 3" xfId="1238" xr:uid="{00000000-0005-0000-0000-000046010000}"/>
    <cellStyle name="Comma 2 4 4 3 2" xfId="1239" xr:uid="{00000000-0005-0000-0000-000047010000}"/>
    <cellStyle name="Comma 2 4 4 3 2 2" xfId="1240" xr:uid="{00000000-0005-0000-0000-000048010000}"/>
    <cellStyle name="Comma 2 4 4 3 3" xfId="1241" xr:uid="{00000000-0005-0000-0000-000049010000}"/>
    <cellStyle name="Comma 2 4 4 4" xfId="1242" xr:uid="{00000000-0005-0000-0000-00004A010000}"/>
    <cellStyle name="Comma 2 4 4 4 2" xfId="1243" xr:uid="{00000000-0005-0000-0000-00004B010000}"/>
    <cellStyle name="Comma 2 4 4 5" xfId="1244" xr:uid="{00000000-0005-0000-0000-00004C010000}"/>
    <cellStyle name="Comma 2 4 5" xfId="1245" xr:uid="{00000000-0005-0000-0000-00004D010000}"/>
    <cellStyle name="Comma 2 4 5 2" xfId="1246" xr:uid="{00000000-0005-0000-0000-00004E010000}"/>
    <cellStyle name="Comma 2 4 5 2 2" xfId="1247" xr:uid="{00000000-0005-0000-0000-00004F010000}"/>
    <cellStyle name="Comma 2 4 5 3" xfId="1248" xr:uid="{00000000-0005-0000-0000-000050010000}"/>
    <cellStyle name="Comma 2 4 6" xfId="1249" xr:uid="{00000000-0005-0000-0000-000051010000}"/>
    <cellStyle name="Comma 2 4 6 2" xfId="1250" xr:uid="{00000000-0005-0000-0000-000052010000}"/>
    <cellStyle name="Comma 2 4 6 2 2" xfId="1251" xr:uid="{00000000-0005-0000-0000-000053010000}"/>
    <cellStyle name="Comma 2 4 6 3" xfId="1252" xr:uid="{00000000-0005-0000-0000-000054010000}"/>
    <cellStyle name="Comma 2 4 7" xfId="1253" xr:uid="{00000000-0005-0000-0000-000055010000}"/>
    <cellStyle name="Comma 2 4 7 2" xfId="1254" xr:uid="{00000000-0005-0000-0000-000056010000}"/>
    <cellStyle name="Comma 2 4 7 2 2" xfId="1255" xr:uid="{00000000-0005-0000-0000-000057010000}"/>
    <cellStyle name="Comma 2 4 7 3" xfId="1256" xr:uid="{00000000-0005-0000-0000-000058010000}"/>
    <cellStyle name="Comma 2 4 8" xfId="1257" xr:uid="{00000000-0005-0000-0000-000059010000}"/>
    <cellStyle name="Comma 2 4 8 2" xfId="1258" xr:uid="{00000000-0005-0000-0000-00005A010000}"/>
    <cellStyle name="Comma 2 4 9" xfId="1259" xr:uid="{00000000-0005-0000-0000-00005B010000}"/>
    <cellStyle name="Comma 2 5" xfId="333" xr:uid="{00000000-0005-0000-0000-00005C010000}"/>
    <cellStyle name="Comma 2 5 2" xfId="334" xr:uid="{00000000-0005-0000-0000-00005D010000}"/>
    <cellStyle name="Comma 2 5 2 2" xfId="427" xr:uid="{00000000-0005-0000-0000-00005E010000}"/>
    <cellStyle name="Comma 2 5 2 2 2" xfId="597" xr:uid="{00000000-0005-0000-0000-00005F010000}"/>
    <cellStyle name="Comma 2 5 2 2 2 2" xfId="1260" xr:uid="{00000000-0005-0000-0000-000060010000}"/>
    <cellStyle name="Comma 2 5 2 2 2 2 2" xfId="1261" xr:uid="{00000000-0005-0000-0000-000061010000}"/>
    <cellStyle name="Comma 2 5 2 2 2 3" xfId="1262" xr:uid="{00000000-0005-0000-0000-000062010000}"/>
    <cellStyle name="Comma 2 5 2 2 3" xfId="1263" xr:uid="{00000000-0005-0000-0000-000063010000}"/>
    <cellStyle name="Comma 2 5 2 2 3 2" xfId="1264" xr:uid="{00000000-0005-0000-0000-000064010000}"/>
    <cellStyle name="Comma 2 5 2 2 3 2 2" xfId="1265" xr:uid="{00000000-0005-0000-0000-000065010000}"/>
    <cellStyle name="Comma 2 5 2 2 3 3" xfId="1266" xr:uid="{00000000-0005-0000-0000-000066010000}"/>
    <cellStyle name="Comma 2 5 2 2 4" xfId="1267" xr:uid="{00000000-0005-0000-0000-000067010000}"/>
    <cellStyle name="Comma 2 5 2 2 4 2" xfId="1268" xr:uid="{00000000-0005-0000-0000-000068010000}"/>
    <cellStyle name="Comma 2 5 2 2 5" xfId="1269" xr:uid="{00000000-0005-0000-0000-000069010000}"/>
    <cellStyle name="Comma 2 5 2 3" xfId="511" xr:uid="{00000000-0005-0000-0000-00006A010000}"/>
    <cellStyle name="Comma 2 5 2 3 2" xfId="1270" xr:uid="{00000000-0005-0000-0000-00006B010000}"/>
    <cellStyle name="Comma 2 5 2 3 2 2" xfId="1271" xr:uid="{00000000-0005-0000-0000-00006C010000}"/>
    <cellStyle name="Comma 2 5 2 3 3" xfId="1272" xr:uid="{00000000-0005-0000-0000-00006D010000}"/>
    <cellStyle name="Comma 2 5 2 4" xfId="1273" xr:uid="{00000000-0005-0000-0000-00006E010000}"/>
    <cellStyle name="Comma 2 5 2 4 2" xfId="1274" xr:uid="{00000000-0005-0000-0000-00006F010000}"/>
    <cellStyle name="Comma 2 5 2 4 2 2" xfId="1275" xr:uid="{00000000-0005-0000-0000-000070010000}"/>
    <cellStyle name="Comma 2 5 2 4 3" xfId="1276" xr:uid="{00000000-0005-0000-0000-000071010000}"/>
    <cellStyle name="Comma 2 5 2 5" xfId="1277" xr:uid="{00000000-0005-0000-0000-000072010000}"/>
    <cellStyle name="Comma 2 5 2 5 2" xfId="1278" xr:uid="{00000000-0005-0000-0000-000073010000}"/>
    <cellStyle name="Comma 2 5 2 5 2 2" xfId="1279" xr:uid="{00000000-0005-0000-0000-000074010000}"/>
    <cellStyle name="Comma 2 5 2 5 3" xfId="1280" xr:uid="{00000000-0005-0000-0000-000075010000}"/>
    <cellStyle name="Comma 2 5 2 6" xfId="1281" xr:uid="{00000000-0005-0000-0000-000076010000}"/>
    <cellStyle name="Comma 2 5 2 6 2" xfId="1282" xr:uid="{00000000-0005-0000-0000-000077010000}"/>
    <cellStyle name="Comma 2 5 2 7" xfId="1283" xr:uid="{00000000-0005-0000-0000-000078010000}"/>
    <cellStyle name="Comma 2 5 3" xfId="426" xr:uid="{00000000-0005-0000-0000-000079010000}"/>
    <cellStyle name="Comma 2 5 3 2" xfId="596" xr:uid="{00000000-0005-0000-0000-00007A010000}"/>
    <cellStyle name="Comma 2 5 3 2 2" xfId="1284" xr:uid="{00000000-0005-0000-0000-00007B010000}"/>
    <cellStyle name="Comma 2 5 3 2 2 2" xfId="1285" xr:uid="{00000000-0005-0000-0000-00007C010000}"/>
    <cellStyle name="Comma 2 5 3 2 3" xfId="1286" xr:uid="{00000000-0005-0000-0000-00007D010000}"/>
    <cellStyle name="Comma 2 5 3 3" xfId="1287" xr:uid="{00000000-0005-0000-0000-00007E010000}"/>
    <cellStyle name="Comma 2 5 3 3 2" xfId="1288" xr:uid="{00000000-0005-0000-0000-00007F010000}"/>
    <cellStyle name="Comma 2 5 3 3 2 2" xfId="1289" xr:uid="{00000000-0005-0000-0000-000080010000}"/>
    <cellStyle name="Comma 2 5 3 3 3" xfId="1290" xr:uid="{00000000-0005-0000-0000-000081010000}"/>
    <cellStyle name="Comma 2 5 3 4" xfId="1291" xr:uid="{00000000-0005-0000-0000-000082010000}"/>
    <cellStyle name="Comma 2 5 3 4 2" xfId="1292" xr:uid="{00000000-0005-0000-0000-000083010000}"/>
    <cellStyle name="Comma 2 5 3 5" xfId="1293" xr:uid="{00000000-0005-0000-0000-000084010000}"/>
    <cellStyle name="Comma 2 5 4" xfId="510" xr:uid="{00000000-0005-0000-0000-000085010000}"/>
    <cellStyle name="Comma 2 5 4 2" xfId="1294" xr:uid="{00000000-0005-0000-0000-000086010000}"/>
    <cellStyle name="Comma 2 5 4 2 2" xfId="1295" xr:uid="{00000000-0005-0000-0000-000087010000}"/>
    <cellStyle name="Comma 2 5 4 3" xfId="1296" xr:uid="{00000000-0005-0000-0000-000088010000}"/>
    <cellStyle name="Comma 2 5 5" xfId="1297" xr:uid="{00000000-0005-0000-0000-000089010000}"/>
    <cellStyle name="Comma 2 5 5 2" xfId="1298" xr:uid="{00000000-0005-0000-0000-00008A010000}"/>
    <cellStyle name="Comma 2 5 5 2 2" xfId="1299" xr:uid="{00000000-0005-0000-0000-00008B010000}"/>
    <cellStyle name="Comma 2 5 5 3" xfId="1300" xr:uid="{00000000-0005-0000-0000-00008C010000}"/>
    <cellStyle name="Comma 2 5 6" xfId="1301" xr:uid="{00000000-0005-0000-0000-00008D010000}"/>
    <cellStyle name="Comma 2 5 6 2" xfId="1302" xr:uid="{00000000-0005-0000-0000-00008E010000}"/>
    <cellStyle name="Comma 2 5 6 2 2" xfId="1303" xr:uid="{00000000-0005-0000-0000-00008F010000}"/>
    <cellStyle name="Comma 2 5 6 3" xfId="1304" xr:uid="{00000000-0005-0000-0000-000090010000}"/>
    <cellStyle name="Comma 2 5 7" xfId="1305" xr:uid="{00000000-0005-0000-0000-000091010000}"/>
    <cellStyle name="Comma 2 5 7 2" xfId="1306" xr:uid="{00000000-0005-0000-0000-000092010000}"/>
    <cellStyle name="Comma 2 5 8" xfId="1307" xr:uid="{00000000-0005-0000-0000-000093010000}"/>
    <cellStyle name="Comma 2 6" xfId="335" xr:uid="{00000000-0005-0000-0000-000094010000}"/>
    <cellStyle name="Comma 2 6 2" xfId="428" xr:uid="{00000000-0005-0000-0000-000095010000}"/>
    <cellStyle name="Comma 2 6 2 2" xfId="598" xr:uid="{00000000-0005-0000-0000-000096010000}"/>
    <cellStyle name="Comma 2 6 2 2 2" xfId="1308" xr:uid="{00000000-0005-0000-0000-000097010000}"/>
    <cellStyle name="Comma 2 6 2 2 2 2" xfId="1309" xr:uid="{00000000-0005-0000-0000-000098010000}"/>
    <cellStyle name="Comma 2 6 2 2 3" xfId="1310" xr:uid="{00000000-0005-0000-0000-000099010000}"/>
    <cellStyle name="Comma 2 6 2 3" xfId="1311" xr:uid="{00000000-0005-0000-0000-00009A010000}"/>
    <cellStyle name="Comma 2 6 2 3 2" xfId="1312" xr:uid="{00000000-0005-0000-0000-00009B010000}"/>
    <cellStyle name="Comma 2 6 2 3 2 2" xfId="1313" xr:uid="{00000000-0005-0000-0000-00009C010000}"/>
    <cellStyle name="Comma 2 6 2 3 3" xfId="1314" xr:uid="{00000000-0005-0000-0000-00009D010000}"/>
    <cellStyle name="Comma 2 6 2 4" xfId="1315" xr:uid="{00000000-0005-0000-0000-00009E010000}"/>
    <cellStyle name="Comma 2 6 2 4 2" xfId="1316" xr:uid="{00000000-0005-0000-0000-00009F010000}"/>
    <cellStyle name="Comma 2 6 2 5" xfId="1317" xr:uid="{00000000-0005-0000-0000-0000A0010000}"/>
    <cellStyle name="Comma 2 6 3" xfId="512" xr:uid="{00000000-0005-0000-0000-0000A1010000}"/>
    <cellStyle name="Comma 2 6 3 2" xfId="1318" xr:uid="{00000000-0005-0000-0000-0000A2010000}"/>
    <cellStyle name="Comma 2 6 3 2 2" xfId="1319" xr:uid="{00000000-0005-0000-0000-0000A3010000}"/>
    <cellStyle name="Comma 2 6 3 3" xfId="1320" xr:uid="{00000000-0005-0000-0000-0000A4010000}"/>
    <cellStyle name="Comma 2 6 4" xfId="1321" xr:uid="{00000000-0005-0000-0000-0000A5010000}"/>
    <cellStyle name="Comma 2 6 4 2" xfId="1322" xr:uid="{00000000-0005-0000-0000-0000A6010000}"/>
    <cellStyle name="Comma 2 6 4 2 2" xfId="1323" xr:uid="{00000000-0005-0000-0000-0000A7010000}"/>
    <cellStyle name="Comma 2 6 4 3" xfId="1324" xr:uid="{00000000-0005-0000-0000-0000A8010000}"/>
    <cellStyle name="Comma 2 6 5" xfId="1325" xr:uid="{00000000-0005-0000-0000-0000A9010000}"/>
    <cellStyle name="Comma 2 6 5 2" xfId="1326" xr:uid="{00000000-0005-0000-0000-0000AA010000}"/>
    <cellStyle name="Comma 2 6 5 2 2" xfId="1327" xr:uid="{00000000-0005-0000-0000-0000AB010000}"/>
    <cellStyle name="Comma 2 6 5 3" xfId="1328" xr:uid="{00000000-0005-0000-0000-0000AC010000}"/>
    <cellStyle name="Comma 2 6 6" xfId="1329" xr:uid="{00000000-0005-0000-0000-0000AD010000}"/>
    <cellStyle name="Comma 2 6 6 2" xfId="1330" xr:uid="{00000000-0005-0000-0000-0000AE010000}"/>
    <cellStyle name="Comma 2 6 7" xfId="1331" xr:uid="{00000000-0005-0000-0000-0000AF010000}"/>
    <cellStyle name="Comma 2 7" xfId="417" xr:uid="{00000000-0005-0000-0000-0000B0010000}"/>
    <cellStyle name="Comma 2 7 2" xfId="587" xr:uid="{00000000-0005-0000-0000-0000B1010000}"/>
    <cellStyle name="Comma 2 7 2 2" xfId="1332" xr:uid="{00000000-0005-0000-0000-0000B2010000}"/>
    <cellStyle name="Comma 2 7 2 2 2" xfId="1333" xr:uid="{00000000-0005-0000-0000-0000B3010000}"/>
    <cellStyle name="Comma 2 7 2 3" xfId="1334" xr:uid="{00000000-0005-0000-0000-0000B4010000}"/>
    <cellStyle name="Comma 2 7 3" xfId="1335" xr:uid="{00000000-0005-0000-0000-0000B5010000}"/>
    <cellStyle name="Comma 2 7 3 2" xfId="1336" xr:uid="{00000000-0005-0000-0000-0000B6010000}"/>
    <cellStyle name="Comma 2 7 3 2 2" xfId="1337" xr:uid="{00000000-0005-0000-0000-0000B7010000}"/>
    <cellStyle name="Comma 2 7 3 3" xfId="1338" xr:uid="{00000000-0005-0000-0000-0000B8010000}"/>
    <cellStyle name="Comma 2 7 4" xfId="1339" xr:uid="{00000000-0005-0000-0000-0000B9010000}"/>
    <cellStyle name="Comma 2 7 4 2" xfId="1340" xr:uid="{00000000-0005-0000-0000-0000BA010000}"/>
    <cellStyle name="Comma 2 7 5" xfId="1341" xr:uid="{00000000-0005-0000-0000-0000BB010000}"/>
    <cellStyle name="Comma 2 8" xfId="501" xr:uid="{00000000-0005-0000-0000-0000BC010000}"/>
    <cellStyle name="Comma 2 8 2" xfId="1342" xr:uid="{00000000-0005-0000-0000-0000BD010000}"/>
    <cellStyle name="Comma 2 8 2 2" xfId="1343" xr:uid="{00000000-0005-0000-0000-0000BE010000}"/>
    <cellStyle name="Comma 2 8 3" xfId="1344" xr:uid="{00000000-0005-0000-0000-0000BF010000}"/>
    <cellStyle name="Comma 2 9" xfId="1345" xr:uid="{00000000-0005-0000-0000-0000C0010000}"/>
    <cellStyle name="Comma 2 9 2" xfId="1346" xr:uid="{00000000-0005-0000-0000-0000C1010000}"/>
    <cellStyle name="Comma 2 9 2 2" xfId="1347" xr:uid="{00000000-0005-0000-0000-0000C2010000}"/>
    <cellStyle name="Comma 2 9 3" xfId="1348" xr:uid="{00000000-0005-0000-0000-0000C3010000}"/>
    <cellStyle name="Comma 3" xfId="6" xr:uid="{00000000-0005-0000-0000-000007000000}"/>
    <cellStyle name="Comma 3 2" xfId="7" xr:uid="{00000000-0005-0000-0000-000008000000}"/>
    <cellStyle name="Comma 3 2 2" xfId="201" xr:uid="{00000000-0005-0000-0000-000009000000}"/>
    <cellStyle name="Comma 3 2 2 2" xfId="338" xr:uid="{00000000-0005-0000-0000-0000C7010000}"/>
    <cellStyle name="Comma 3 2 2 2 2" xfId="430" xr:uid="{00000000-0005-0000-0000-0000C8010000}"/>
    <cellStyle name="Comma 3 2 2 2 2 2" xfId="600" xr:uid="{00000000-0005-0000-0000-0000C9010000}"/>
    <cellStyle name="Comma 3 2 2 2 2 2 2" xfId="1349" xr:uid="{00000000-0005-0000-0000-0000CA010000}"/>
    <cellStyle name="Comma 3 2 2 2 2 2 2 2" xfId="1350" xr:uid="{00000000-0005-0000-0000-0000CB010000}"/>
    <cellStyle name="Comma 3 2 2 2 2 2 2 2 2" xfId="1351" xr:uid="{00000000-0005-0000-0000-0000CC010000}"/>
    <cellStyle name="Comma 3 2 2 2 2 2 2 3" xfId="1352" xr:uid="{00000000-0005-0000-0000-0000CD010000}"/>
    <cellStyle name="Comma 3 2 2 2 2 2 3" xfId="1353" xr:uid="{00000000-0005-0000-0000-0000CE010000}"/>
    <cellStyle name="Comma 3 2 2 2 2 2 3 2" xfId="1354" xr:uid="{00000000-0005-0000-0000-0000CF010000}"/>
    <cellStyle name="Comma 3 2 2 2 2 2 3 2 2" xfId="1355" xr:uid="{00000000-0005-0000-0000-0000D0010000}"/>
    <cellStyle name="Comma 3 2 2 2 2 2 3 3" xfId="1356" xr:uid="{00000000-0005-0000-0000-0000D1010000}"/>
    <cellStyle name="Comma 3 2 2 2 2 2 4" xfId="1357" xr:uid="{00000000-0005-0000-0000-0000D2010000}"/>
    <cellStyle name="Comma 3 2 2 2 2 2 4 2" xfId="1358" xr:uid="{00000000-0005-0000-0000-0000D3010000}"/>
    <cellStyle name="Comma 3 2 2 2 2 2 5" xfId="1359" xr:uid="{00000000-0005-0000-0000-0000D4010000}"/>
    <cellStyle name="Comma 3 2 2 2 2 3" xfId="1360" xr:uid="{00000000-0005-0000-0000-0000D5010000}"/>
    <cellStyle name="Comma 3 2 2 2 2 3 2" xfId="1361" xr:uid="{00000000-0005-0000-0000-0000D6010000}"/>
    <cellStyle name="Comma 3 2 2 2 2 3 2 2" xfId="1362" xr:uid="{00000000-0005-0000-0000-0000D7010000}"/>
    <cellStyle name="Comma 3 2 2 2 2 3 3" xfId="1363" xr:uid="{00000000-0005-0000-0000-0000D8010000}"/>
    <cellStyle name="Comma 3 2 2 2 2 4" xfId="1364" xr:uid="{00000000-0005-0000-0000-0000D9010000}"/>
    <cellStyle name="Comma 3 2 2 2 2 4 2" xfId="1365" xr:uid="{00000000-0005-0000-0000-0000DA010000}"/>
    <cellStyle name="Comma 3 2 2 2 2 4 2 2" xfId="1366" xr:uid="{00000000-0005-0000-0000-0000DB010000}"/>
    <cellStyle name="Comma 3 2 2 2 2 4 3" xfId="1367" xr:uid="{00000000-0005-0000-0000-0000DC010000}"/>
    <cellStyle name="Comma 3 2 2 2 2 5" xfId="1368" xr:uid="{00000000-0005-0000-0000-0000DD010000}"/>
    <cellStyle name="Comma 3 2 2 2 2 5 2" xfId="1369" xr:uid="{00000000-0005-0000-0000-0000DE010000}"/>
    <cellStyle name="Comma 3 2 2 2 2 5 2 2" xfId="1370" xr:uid="{00000000-0005-0000-0000-0000DF010000}"/>
    <cellStyle name="Comma 3 2 2 2 2 5 3" xfId="1371" xr:uid="{00000000-0005-0000-0000-0000E0010000}"/>
    <cellStyle name="Comma 3 2 2 2 2 6" xfId="1372" xr:uid="{00000000-0005-0000-0000-0000E1010000}"/>
    <cellStyle name="Comma 3 2 2 2 2 6 2" xfId="1373" xr:uid="{00000000-0005-0000-0000-0000E2010000}"/>
    <cellStyle name="Comma 3 2 2 2 2 7" xfId="1374" xr:uid="{00000000-0005-0000-0000-0000E3010000}"/>
    <cellStyle name="Comma 3 2 2 2 3" xfId="514" xr:uid="{00000000-0005-0000-0000-0000E4010000}"/>
    <cellStyle name="Comma 3 2 2 2 3 2" xfId="1375" xr:uid="{00000000-0005-0000-0000-0000E5010000}"/>
    <cellStyle name="Comma 3 2 2 2 3 2 2" xfId="1376" xr:uid="{00000000-0005-0000-0000-0000E6010000}"/>
    <cellStyle name="Comma 3 2 2 2 3 2 2 2" xfId="1377" xr:uid="{00000000-0005-0000-0000-0000E7010000}"/>
    <cellStyle name="Comma 3 2 2 2 3 2 3" xfId="1378" xr:uid="{00000000-0005-0000-0000-0000E8010000}"/>
    <cellStyle name="Comma 3 2 2 2 3 3" xfId="1379" xr:uid="{00000000-0005-0000-0000-0000E9010000}"/>
    <cellStyle name="Comma 3 2 2 2 3 3 2" xfId="1380" xr:uid="{00000000-0005-0000-0000-0000EA010000}"/>
    <cellStyle name="Comma 3 2 2 2 3 3 2 2" xfId="1381" xr:uid="{00000000-0005-0000-0000-0000EB010000}"/>
    <cellStyle name="Comma 3 2 2 2 3 3 3" xfId="1382" xr:uid="{00000000-0005-0000-0000-0000EC010000}"/>
    <cellStyle name="Comma 3 2 2 2 3 4" xfId="1383" xr:uid="{00000000-0005-0000-0000-0000ED010000}"/>
    <cellStyle name="Comma 3 2 2 2 3 4 2" xfId="1384" xr:uid="{00000000-0005-0000-0000-0000EE010000}"/>
    <cellStyle name="Comma 3 2 2 2 3 5" xfId="1385" xr:uid="{00000000-0005-0000-0000-0000EF010000}"/>
    <cellStyle name="Comma 3 2 2 2 4" xfId="1386" xr:uid="{00000000-0005-0000-0000-0000F0010000}"/>
    <cellStyle name="Comma 3 2 2 2 4 2" xfId="1387" xr:uid="{00000000-0005-0000-0000-0000F1010000}"/>
    <cellStyle name="Comma 3 2 2 2 4 2 2" xfId="1388" xr:uid="{00000000-0005-0000-0000-0000F2010000}"/>
    <cellStyle name="Comma 3 2 2 2 4 3" xfId="1389" xr:uid="{00000000-0005-0000-0000-0000F3010000}"/>
    <cellStyle name="Comma 3 2 2 2 5" xfId="1390" xr:uid="{00000000-0005-0000-0000-0000F4010000}"/>
    <cellStyle name="Comma 3 2 2 2 5 2" xfId="1391" xr:uid="{00000000-0005-0000-0000-0000F5010000}"/>
    <cellStyle name="Comma 3 2 2 2 5 2 2" xfId="1392" xr:uid="{00000000-0005-0000-0000-0000F6010000}"/>
    <cellStyle name="Comma 3 2 2 2 5 3" xfId="1393" xr:uid="{00000000-0005-0000-0000-0000F7010000}"/>
    <cellStyle name="Comma 3 2 2 2 6" xfId="1394" xr:uid="{00000000-0005-0000-0000-0000F8010000}"/>
    <cellStyle name="Comma 3 2 2 2 6 2" xfId="1395" xr:uid="{00000000-0005-0000-0000-0000F9010000}"/>
    <cellStyle name="Comma 3 2 2 2 6 2 2" xfId="1396" xr:uid="{00000000-0005-0000-0000-0000FA010000}"/>
    <cellStyle name="Comma 3 2 2 2 6 3" xfId="1397" xr:uid="{00000000-0005-0000-0000-0000FB010000}"/>
    <cellStyle name="Comma 3 2 2 2 7" xfId="1398" xr:uid="{00000000-0005-0000-0000-0000FC010000}"/>
    <cellStyle name="Comma 3 2 2 2 7 2" xfId="1399" xr:uid="{00000000-0005-0000-0000-0000FD010000}"/>
    <cellStyle name="Comma 3 2 2 2 8" xfId="1400" xr:uid="{00000000-0005-0000-0000-0000FE010000}"/>
    <cellStyle name="Comma 3 2 2 3" xfId="429" xr:uid="{00000000-0005-0000-0000-0000FF010000}"/>
    <cellStyle name="Comma 3 2 2 3 2" xfId="599" xr:uid="{00000000-0005-0000-0000-000000020000}"/>
    <cellStyle name="Comma 3 2 2 3 2 2" xfId="1401" xr:uid="{00000000-0005-0000-0000-000001020000}"/>
    <cellStyle name="Comma 3 2 2 3 2 2 2" xfId="1402" xr:uid="{00000000-0005-0000-0000-000002020000}"/>
    <cellStyle name="Comma 3 2 2 3 2 2 2 2" xfId="1403" xr:uid="{00000000-0005-0000-0000-000003020000}"/>
    <cellStyle name="Comma 3 2 2 3 2 2 3" xfId="1404" xr:uid="{00000000-0005-0000-0000-000004020000}"/>
    <cellStyle name="Comma 3 2 2 3 2 3" xfId="1405" xr:uid="{00000000-0005-0000-0000-000005020000}"/>
    <cellStyle name="Comma 3 2 2 3 2 3 2" xfId="1406" xr:uid="{00000000-0005-0000-0000-000006020000}"/>
    <cellStyle name="Comma 3 2 2 3 2 3 2 2" xfId="1407" xr:uid="{00000000-0005-0000-0000-000007020000}"/>
    <cellStyle name="Comma 3 2 2 3 2 3 3" xfId="1408" xr:uid="{00000000-0005-0000-0000-000008020000}"/>
    <cellStyle name="Comma 3 2 2 3 2 4" xfId="1409" xr:uid="{00000000-0005-0000-0000-000009020000}"/>
    <cellStyle name="Comma 3 2 2 3 2 4 2" xfId="1410" xr:uid="{00000000-0005-0000-0000-00000A020000}"/>
    <cellStyle name="Comma 3 2 2 3 2 5" xfId="1411" xr:uid="{00000000-0005-0000-0000-00000B020000}"/>
    <cellStyle name="Comma 3 2 2 3 3" xfId="1412" xr:uid="{00000000-0005-0000-0000-00000C020000}"/>
    <cellStyle name="Comma 3 2 2 3 3 2" xfId="1413" xr:uid="{00000000-0005-0000-0000-00000D020000}"/>
    <cellStyle name="Comma 3 2 2 3 3 2 2" xfId="1414" xr:uid="{00000000-0005-0000-0000-00000E020000}"/>
    <cellStyle name="Comma 3 2 2 3 3 3" xfId="1415" xr:uid="{00000000-0005-0000-0000-00000F020000}"/>
    <cellStyle name="Comma 3 2 2 3 4" xfId="1416" xr:uid="{00000000-0005-0000-0000-000010020000}"/>
    <cellStyle name="Comma 3 2 2 3 4 2" xfId="1417" xr:uid="{00000000-0005-0000-0000-000011020000}"/>
    <cellStyle name="Comma 3 2 2 3 4 2 2" xfId="1418" xr:uid="{00000000-0005-0000-0000-000012020000}"/>
    <cellStyle name="Comma 3 2 2 3 4 3" xfId="1419" xr:uid="{00000000-0005-0000-0000-000013020000}"/>
    <cellStyle name="Comma 3 2 2 3 5" xfId="1420" xr:uid="{00000000-0005-0000-0000-000014020000}"/>
    <cellStyle name="Comma 3 2 2 3 5 2" xfId="1421" xr:uid="{00000000-0005-0000-0000-000015020000}"/>
    <cellStyle name="Comma 3 2 2 3 5 2 2" xfId="1422" xr:uid="{00000000-0005-0000-0000-000016020000}"/>
    <cellStyle name="Comma 3 2 2 3 5 3" xfId="1423" xr:uid="{00000000-0005-0000-0000-000017020000}"/>
    <cellStyle name="Comma 3 2 2 3 6" xfId="1424" xr:uid="{00000000-0005-0000-0000-000018020000}"/>
    <cellStyle name="Comma 3 2 2 3 6 2" xfId="1425" xr:uid="{00000000-0005-0000-0000-000019020000}"/>
    <cellStyle name="Comma 3 2 2 3 7" xfId="1426" xr:uid="{00000000-0005-0000-0000-00001A020000}"/>
    <cellStyle name="Comma 3 2 2 4" xfId="513" xr:uid="{00000000-0005-0000-0000-00001B020000}"/>
    <cellStyle name="Comma 3 2 2 4 2" xfId="1427" xr:uid="{00000000-0005-0000-0000-00001C020000}"/>
    <cellStyle name="Comma 3 2 2 4 2 2" xfId="1428" xr:uid="{00000000-0005-0000-0000-00001D020000}"/>
    <cellStyle name="Comma 3 2 2 4 2 2 2" xfId="1429" xr:uid="{00000000-0005-0000-0000-00001E020000}"/>
    <cellStyle name="Comma 3 2 2 4 2 3" xfId="1430" xr:uid="{00000000-0005-0000-0000-00001F020000}"/>
    <cellStyle name="Comma 3 2 2 4 3" xfId="1431" xr:uid="{00000000-0005-0000-0000-000020020000}"/>
    <cellStyle name="Comma 3 2 2 4 3 2" xfId="1432" xr:uid="{00000000-0005-0000-0000-000021020000}"/>
    <cellStyle name="Comma 3 2 2 4 3 2 2" xfId="1433" xr:uid="{00000000-0005-0000-0000-000022020000}"/>
    <cellStyle name="Comma 3 2 2 4 3 3" xfId="1434" xr:uid="{00000000-0005-0000-0000-000023020000}"/>
    <cellStyle name="Comma 3 2 2 4 4" xfId="1435" xr:uid="{00000000-0005-0000-0000-000024020000}"/>
    <cellStyle name="Comma 3 2 2 4 4 2" xfId="1436" xr:uid="{00000000-0005-0000-0000-000025020000}"/>
    <cellStyle name="Comma 3 2 2 4 5" xfId="1437" xr:uid="{00000000-0005-0000-0000-000026020000}"/>
    <cellStyle name="Comma 3 2 2 5" xfId="1438" xr:uid="{00000000-0005-0000-0000-000027020000}"/>
    <cellStyle name="Comma 3 2 2 5 2" xfId="1439" xr:uid="{00000000-0005-0000-0000-000028020000}"/>
    <cellStyle name="Comma 3 2 2 5 2 2" xfId="1440" xr:uid="{00000000-0005-0000-0000-000029020000}"/>
    <cellStyle name="Comma 3 2 2 5 3" xfId="1441" xr:uid="{00000000-0005-0000-0000-00002A020000}"/>
    <cellStyle name="Comma 3 2 2 6" xfId="1442" xr:uid="{00000000-0005-0000-0000-00002B020000}"/>
    <cellStyle name="Comma 3 2 2 6 2" xfId="1443" xr:uid="{00000000-0005-0000-0000-00002C020000}"/>
    <cellStyle name="Comma 3 2 2 6 2 2" xfId="1444" xr:uid="{00000000-0005-0000-0000-00002D020000}"/>
    <cellStyle name="Comma 3 2 2 6 3" xfId="1445" xr:uid="{00000000-0005-0000-0000-00002E020000}"/>
    <cellStyle name="Comma 3 2 2 7" xfId="1446" xr:uid="{00000000-0005-0000-0000-00002F020000}"/>
    <cellStyle name="Comma 3 2 2 7 2" xfId="1447" xr:uid="{00000000-0005-0000-0000-000030020000}"/>
    <cellStyle name="Comma 3 2 2 7 2 2" xfId="1448" xr:uid="{00000000-0005-0000-0000-000031020000}"/>
    <cellStyle name="Comma 3 2 2 7 3" xfId="1449" xr:uid="{00000000-0005-0000-0000-000032020000}"/>
    <cellStyle name="Comma 3 2 2 8" xfId="1450" xr:uid="{00000000-0005-0000-0000-000033020000}"/>
    <cellStyle name="Comma 3 2 2 8 2" xfId="1451" xr:uid="{00000000-0005-0000-0000-000034020000}"/>
    <cellStyle name="Comma 3 2 2 9" xfId="1452" xr:uid="{00000000-0005-0000-0000-000035020000}"/>
    <cellStyle name="Comma 3 2 3" xfId="235" xr:uid="{00000000-0005-0000-0000-00000A000000}"/>
    <cellStyle name="Comma 3 2 3 2" xfId="340" xr:uid="{00000000-0005-0000-0000-000037020000}"/>
    <cellStyle name="Comma 3 2 3 2 2" xfId="432" xr:uid="{00000000-0005-0000-0000-000038020000}"/>
    <cellStyle name="Comma 3 2 3 2 2 2" xfId="602" xr:uid="{00000000-0005-0000-0000-000039020000}"/>
    <cellStyle name="Comma 3 2 3 2 3" xfId="516" xr:uid="{00000000-0005-0000-0000-00003A020000}"/>
    <cellStyle name="Comma 3 2 3 3" xfId="431" xr:uid="{00000000-0005-0000-0000-00003B020000}"/>
    <cellStyle name="Comma 3 2 3 3 2" xfId="601" xr:uid="{00000000-0005-0000-0000-00003C020000}"/>
    <cellStyle name="Comma 3 2 3 4" xfId="515" xr:uid="{00000000-0005-0000-0000-00003D020000}"/>
    <cellStyle name="Comma 3 2 3 5" xfId="1453" xr:uid="{00000000-0005-0000-0000-00003E020000}"/>
    <cellStyle name="Comma 3 2 3 6" xfId="339" xr:uid="{00000000-0005-0000-0000-000036020000}"/>
    <cellStyle name="Comma 3 2 4" xfId="173" xr:uid="{00000000-0005-0000-0000-00000B000000}"/>
    <cellStyle name="Comma 3 2 4 2" xfId="835" xr:uid="{00000000-0005-0000-0000-000040020000}"/>
    <cellStyle name="Comma 3 2 4 3" xfId="674" xr:uid="{00000000-0005-0000-0000-00003F020000}"/>
    <cellStyle name="Comma 3 2 5" xfId="673" xr:uid="{00000000-0005-0000-0000-000041020000}"/>
    <cellStyle name="Comma 3 2 5 2" xfId="834" xr:uid="{00000000-0005-0000-0000-000042020000}"/>
    <cellStyle name="Comma 3 2 6" xfId="337" xr:uid="{00000000-0005-0000-0000-0000C5010000}"/>
    <cellStyle name="Comma 3 3" xfId="200" xr:uid="{00000000-0005-0000-0000-00000C000000}"/>
    <cellStyle name="Comma 3 3 2" xfId="341" xr:uid="{00000000-0005-0000-0000-000044020000}"/>
    <cellStyle name="Comma 3 3 2 2" xfId="434" xr:uid="{00000000-0005-0000-0000-000045020000}"/>
    <cellStyle name="Comma 3 3 2 2 2" xfId="604" xr:uid="{00000000-0005-0000-0000-000046020000}"/>
    <cellStyle name="Comma 3 3 2 2 2 2" xfId="1454" xr:uid="{00000000-0005-0000-0000-000047020000}"/>
    <cellStyle name="Comma 3 3 2 2 2 2 2" xfId="1455" xr:uid="{00000000-0005-0000-0000-000048020000}"/>
    <cellStyle name="Comma 3 3 2 2 2 2 2 2" xfId="1456" xr:uid="{00000000-0005-0000-0000-000049020000}"/>
    <cellStyle name="Comma 3 3 2 2 2 2 3" xfId="1457" xr:uid="{00000000-0005-0000-0000-00004A020000}"/>
    <cellStyle name="Comma 3 3 2 2 2 3" xfId="1458" xr:uid="{00000000-0005-0000-0000-00004B020000}"/>
    <cellStyle name="Comma 3 3 2 2 2 3 2" xfId="1459" xr:uid="{00000000-0005-0000-0000-00004C020000}"/>
    <cellStyle name="Comma 3 3 2 2 2 3 2 2" xfId="1460" xr:uid="{00000000-0005-0000-0000-00004D020000}"/>
    <cellStyle name="Comma 3 3 2 2 2 3 3" xfId="1461" xr:uid="{00000000-0005-0000-0000-00004E020000}"/>
    <cellStyle name="Comma 3 3 2 2 2 4" xfId="1462" xr:uid="{00000000-0005-0000-0000-00004F020000}"/>
    <cellStyle name="Comma 3 3 2 2 2 4 2" xfId="1463" xr:uid="{00000000-0005-0000-0000-000050020000}"/>
    <cellStyle name="Comma 3 3 2 2 2 5" xfId="1464" xr:uid="{00000000-0005-0000-0000-000051020000}"/>
    <cellStyle name="Comma 3 3 2 2 3" xfId="1465" xr:uid="{00000000-0005-0000-0000-000052020000}"/>
    <cellStyle name="Comma 3 3 2 2 3 2" xfId="1466" xr:uid="{00000000-0005-0000-0000-000053020000}"/>
    <cellStyle name="Comma 3 3 2 2 3 2 2" xfId="1467" xr:uid="{00000000-0005-0000-0000-000054020000}"/>
    <cellStyle name="Comma 3 3 2 2 3 3" xfId="1468" xr:uid="{00000000-0005-0000-0000-000055020000}"/>
    <cellStyle name="Comma 3 3 2 2 4" xfId="1469" xr:uid="{00000000-0005-0000-0000-000056020000}"/>
    <cellStyle name="Comma 3 3 2 2 4 2" xfId="1470" xr:uid="{00000000-0005-0000-0000-000057020000}"/>
    <cellStyle name="Comma 3 3 2 2 4 2 2" xfId="1471" xr:uid="{00000000-0005-0000-0000-000058020000}"/>
    <cellStyle name="Comma 3 3 2 2 4 3" xfId="1472" xr:uid="{00000000-0005-0000-0000-000059020000}"/>
    <cellStyle name="Comma 3 3 2 2 5" xfId="1473" xr:uid="{00000000-0005-0000-0000-00005A020000}"/>
    <cellStyle name="Comma 3 3 2 2 5 2" xfId="1474" xr:uid="{00000000-0005-0000-0000-00005B020000}"/>
    <cellStyle name="Comma 3 3 2 2 5 2 2" xfId="1475" xr:uid="{00000000-0005-0000-0000-00005C020000}"/>
    <cellStyle name="Comma 3 3 2 2 5 3" xfId="1476" xr:uid="{00000000-0005-0000-0000-00005D020000}"/>
    <cellStyle name="Comma 3 3 2 2 6" xfId="1477" xr:uid="{00000000-0005-0000-0000-00005E020000}"/>
    <cellStyle name="Comma 3 3 2 2 6 2" xfId="1478" xr:uid="{00000000-0005-0000-0000-00005F020000}"/>
    <cellStyle name="Comma 3 3 2 2 7" xfId="1479" xr:uid="{00000000-0005-0000-0000-000060020000}"/>
    <cellStyle name="Comma 3 3 2 3" xfId="518" xr:uid="{00000000-0005-0000-0000-000061020000}"/>
    <cellStyle name="Comma 3 3 2 3 2" xfId="1480" xr:uid="{00000000-0005-0000-0000-000062020000}"/>
    <cellStyle name="Comma 3 3 2 3 2 2" xfId="1481" xr:uid="{00000000-0005-0000-0000-000063020000}"/>
    <cellStyle name="Comma 3 3 2 3 2 2 2" xfId="1482" xr:uid="{00000000-0005-0000-0000-000064020000}"/>
    <cellStyle name="Comma 3 3 2 3 2 3" xfId="1483" xr:uid="{00000000-0005-0000-0000-000065020000}"/>
    <cellStyle name="Comma 3 3 2 3 3" xfId="1484" xr:uid="{00000000-0005-0000-0000-000066020000}"/>
    <cellStyle name="Comma 3 3 2 3 3 2" xfId="1485" xr:uid="{00000000-0005-0000-0000-000067020000}"/>
    <cellStyle name="Comma 3 3 2 3 3 2 2" xfId="1486" xr:uid="{00000000-0005-0000-0000-000068020000}"/>
    <cellStyle name="Comma 3 3 2 3 3 3" xfId="1487" xr:uid="{00000000-0005-0000-0000-000069020000}"/>
    <cellStyle name="Comma 3 3 2 3 4" xfId="1488" xr:uid="{00000000-0005-0000-0000-00006A020000}"/>
    <cellStyle name="Comma 3 3 2 3 4 2" xfId="1489" xr:uid="{00000000-0005-0000-0000-00006B020000}"/>
    <cellStyle name="Comma 3 3 2 3 5" xfId="1490" xr:uid="{00000000-0005-0000-0000-00006C020000}"/>
    <cellStyle name="Comma 3 3 2 4" xfId="1491" xr:uid="{00000000-0005-0000-0000-00006D020000}"/>
    <cellStyle name="Comma 3 3 2 4 2" xfId="1492" xr:uid="{00000000-0005-0000-0000-00006E020000}"/>
    <cellStyle name="Comma 3 3 2 4 2 2" xfId="1493" xr:uid="{00000000-0005-0000-0000-00006F020000}"/>
    <cellStyle name="Comma 3 3 2 4 3" xfId="1494" xr:uid="{00000000-0005-0000-0000-000070020000}"/>
    <cellStyle name="Comma 3 3 2 5" xfId="1495" xr:uid="{00000000-0005-0000-0000-000071020000}"/>
    <cellStyle name="Comma 3 3 2 5 2" xfId="1496" xr:uid="{00000000-0005-0000-0000-000072020000}"/>
    <cellStyle name="Comma 3 3 2 5 2 2" xfId="1497" xr:uid="{00000000-0005-0000-0000-000073020000}"/>
    <cellStyle name="Comma 3 3 2 5 3" xfId="1498" xr:uid="{00000000-0005-0000-0000-000074020000}"/>
    <cellStyle name="Comma 3 3 2 6" xfId="1499" xr:uid="{00000000-0005-0000-0000-000075020000}"/>
    <cellStyle name="Comma 3 3 2 6 2" xfId="1500" xr:uid="{00000000-0005-0000-0000-000076020000}"/>
    <cellStyle name="Comma 3 3 2 6 2 2" xfId="1501" xr:uid="{00000000-0005-0000-0000-000077020000}"/>
    <cellStyle name="Comma 3 3 2 6 3" xfId="1502" xr:uid="{00000000-0005-0000-0000-000078020000}"/>
    <cellStyle name="Comma 3 3 2 7" xfId="1503" xr:uid="{00000000-0005-0000-0000-000079020000}"/>
    <cellStyle name="Comma 3 3 2 7 2" xfId="1504" xr:uid="{00000000-0005-0000-0000-00007A020000}"/>
    <cellStyle name="Comma 3 3 2 8" xfId="1505" xr:uid="{00000000-0005-0000-0000-00007B020000}"/>
    <cellStyle name="Comma 3 3 3" xfId="433" xr:uid="{00000000-0005-0000-0000-00007C020000}"/>
    <cellStyle name="Comma 3 3 3 2" xfId="603" xr:uid="{00000000-0005-0000-0000-00007D020000}"/>
    <cellStyle name="Comma 3 3 3 2 2" xfId="1506" xr:uid="{00000000-0005-0000-0000-00007E020000}"/>
    <cellStyle name="Comma 3 3 3 2 2 2" xfId="1507" xr:uid="{00000000-0005-0000-0000-00007F020000}"/>
    <cellStyle name="Comma 3 3 3 2 2 2 2" xfId="1508" xr:uid="{00000000-0005-0000-0000-000080020000}"/>
    <cellStyle name="Comma 3 3 3 2 2 3" xfId="1509" xr:uid="{00000000-0005-0000-0000-000081020000}"/>
    <cellStyle name="Comma 3 3 3 2 3" xfId="1510" xr:uid="{00000000-0005-0000-0000-000082020000}"/>
    <cellStyle name="Comma 3 3 3 2 3 2" xfId="1511" xr:uid="{00000000-0005-0000-0000-000083020000}"/>
    <cellStyle name="Comma 3 3 3 2 3 2 2" xfId="1512" xr:uid="{00000000-0005-0000-0000-000084020000}"/>
    <cellStyle name="Comma 3 3 3 2 3 3" xfId="1513" xr:uid="{00000000-0005-0000-0000-000085020000}"/>
    <cellStyle name="Comma 3 3 3 2 4" xfId="1514" xr:uid="{00000000-0005-0000-0000-000086020000}"/>
    <cellStyle name="Comma 3 3 3 2 4 2" xfId="1515" xr:uid="{00000000-0005-0000-0000-000087020000}"/>
    <cellStyle name="Comma 3 3 3 2 5" xfId="1516" xr:uid="{00000000-0005-0000-0000-000088020000}"/>
    <cellStyle name="Comma 3 3 3 3" xfId="1517" xr:uid="{00000000-0005-0000-0000-000089020000}"/>
    <cellStyle name="Comma 3 3 3 3 2" xfId="1518" xr:uid="{00000000-0005-0000-0000-00008A020000}"/>
    <cellStyle name="Comma 3 3 3 3 2 2" xfId="1519" xr:uid="{00000000-0005-0000-0000-00008B020000}"/>
    <cellStyle name="Comma 3 3 3 3 3" xfId="1520" xr:uid="{00000000-0005-0000-0000-00008C020000}"/>
    <cellStyle name="Comma 3 3 3 4" xfId="1521" xr:uid="{00000000-0005-0000-0000-00008D020000}"/>
    <cellStyle name="Comma 3 3 3 4 2" xfId="1522" xr:uid="{00000000-0005-0000-0000-00008E020000}"/>
    <cellStyle name="Comma 3 3 3 4 2 2" xfId="1523" xr:uid="{00000000-0005-0000-0000-00008F020000}"/>
    <cellStyle name="Comma 3 3 3 4 3" xfId="1524" xr:uid="{00000000-0005-0000-0000-000090020000}"/>
    <cellStyle name="Comma 3 3 3 5" xfId="1525" xr:uid="{00000000-0005-0000-0000-000091020000}"/>
    <cellStyle name="Comma 3 3 3 5 2" xfId="1526" xr:uid="{00000000-0005-0000-0000-000092020000}"/>
    <cellStyle name="Comma 3 3 3 5 2 2" xfId="1527" xr:uid="{00000000-0005-0000-0000-000093020000}"/>
    <cellStyle name="Comma 3 3 3 5 3" xfId="1528" xr:uid="{00000000-0005-0000-0000-000094020000}"/>
    <cellStyle name="Comma 3 3 3 6" xfId="1529" xr:uid="{00000000-0005-0000-0000-000095020000}"/>
    <cellStyle name="Comma 3 3 3 6 2" xfId="1530" xr:uid="{00000000-0005-0000-0000-000096020000}"/>
    <cellStyle name="Comma 3 3 3 7" xfId="1531" xr:uid="{00000000-0005-0000-0000-000097020000}"/>
    <cellStyle name="Comma 3 3 4" xfId="517" xr:uid="{00000000-0005-0000-0000-000098020000}"/>
    <cellStyle name="Comma 3 3 4 2" xfId="1532" xr:uid="{00000000-0005-0000-0000-000099020000}"/>
    <cellStyle name="Comma 3 3 4 2 2" xfId="1533" xr:uid="{00000000-0005-0000-0000-00009A020000}"/>
    <cellStyle name="Comma 3 3 4 2 2 2" xfId="1534" xr:uid="{00000000-0005-0000-0000-00009B020000}"/>
    <cellStyle name="Comma 3 3 4 2 3" xfId="1535" xr:uid="{00000000-0005-0000-0000-00009C020000}"/>
    <cellStyle name="Comma 3 3 4 3" xfId="1536" xr:uid="{00000000-0005-0000-0000-00009D020000}"/>
    <cellStyle name="Comma 3 3 4 3 2" xfId="1537" xr:uid="{00000000-0005-0000-0000-00009E020000}"/>
    <cellStyle name="Comma 3 3 4 3 2 2" xfId="1538" xr:uid="{00000000-0005-0000-0000-00009F020000}"/>
    <cellStyle name="Comma 3 3 4 3 3" xfId="1539" xr:uid="{00000000-0005-0000-0000-0000A0020000}"/>
    <cellStyle name="Comma 3 3 4 4" xfId="1540" xr:uid="{00000000-0005-0000-0000-0000A1020000}"/>
    <cellStyle name="Comma 3 3 4 4 2" xfId="1541" xr:uid="{00000000-0005-0000-0000-0000A2020000}"/>
    <cellStyle name="Comma 3 3 4 5" xfId="1542" xr:uid="{00000000-0005-0000-0000-0000A3020000}"/>
    <cellStyle name="Comma 3 3 5" xfId="1543" xr:uid="{00000000-0005-0000-0000-0000A4020000}"/>
    <cellStyle name="Comma 3 3 5 2" xfId="1544" xr:uid="{00000000-0005-0000-0000-0000A5020000}"/>
    <cellStyle name="Comma 3 3 5 2 2" xfId="1545" xr:uid="{00000000-0005-0000-0000-0000A6020000}"/>
    <cellStyle name="Comma 3 3 5 3" xfId="1546" xr:uid="{00000000-0005-0000-0000-0000A7020000}"/>
    <cellStyle name="Comma 3 3 6" xfId="1547" xr:uid="{00000000-0005-0000-0000-0000A8020000}"/>
    <cellStyle name="Comma 3 3 6 2" xfId="1548" xr:uid="{00000000-0005-0000-0000-0000A9020000}"/>
    <cellStyle name="Comma 3 3 6 2 2" xfId="1549" xr:uid="{00000000-0005-0000-0000-0000AA020000}"/>
    <cellStyle name="Comma 3 3 6 3" xfId="1550" xr:uid="{00000000-0005-0000-0000-0000AB020000}"/>
    <cellStyle name="Comma 3 3 7" xfId="1551" xr:uid="{00000000-0005-0000-0000-0000AC020000}"/>
    <cellStyle name="Comma 3 3 7 2" xfId="1552" xr:uid="{00000000-0005-0000-0000-0000AD020000}"/>
    <cellStyle name="Comma 3 3 7 2 2" xfId="1553" xr:uid="{00000000-0005-0000-0000-0000AE020000}"/>
    <cellStyle name="Comma 3 3 7 3" xfId="1554" xr:uid="{00000000-0005-0000-0000-0000AF020000}"/>
    <cellStyle name="Comma 3 3 8" xfId="1555" xr:uid="{00000000-0005-0000-0000-0000B0020000}"/>
    <cellStyle name="Comma 3 3 8 2" xfId="1556" xr:uid="{00000000-0005-0000-0000-0000B1020000}"/>
    <cellStyle name="Comma 3 3 9" xfId="1557" xr:uid="{00000000-0005-0000-0000-0000B2020000}"/>
    <cellStyle name="Comma 3 4" xfId="234" xr:uid="{00000000-0005-0000-0000-00000D000000}"/>
    <cellStyle name="Comma 3 4 2" xfId="343" xr:uid="{00000000-0005-0000-0000-0000B4020000}"/>
    <cellStyle name="Comma 3 4 2 2" xfId="436" xr:uid="{00000000-0005-0000-0000-0000B5020000}"/>
    <cellStyle name="Comma 3 4 2 2 2" xfId="606" xr:uid="{00000000-0005-0000-0000-0000B6020000}"/>
    <cellStyle name="Comma 3 4 2 3" xfId="520" xr:uid="{00000000-0005-0000-0000-0000B7020000}"/>
    <cellStyle name="Comma 3 4 3" xfId="435" xr:uid="{00000000-0005-0000-0000-0000B8020000}"/>
    <cellStyle name="Comma 3 4 3 2" xfId="605" xr:uid="{00000000-0005-0000-0000-0000B9020000}"/>
    <cellStyle name="Comma 3 4 4" xfId="519" xr:uid="{00000000-0005-0000-0000-0000BA020000}"/>
    <cellStyle name="Comma 3 4 5" xfId="1558" xr:uid="{00000000-0005-0000-0000-0000BB020000}"/>
    <cellStyle name="Comma 3 4 6" xfId="342" xr:uid="{00000000-0005-0000-0000-0000B3020000}"/>
    <cellStyle name="Comma 3 5" xfId="172" xr:uid="{00000000-0005-0000-0000-00000E000000}"/>
    <cellStyle name="Comma 3 5 2" xfId="836" xr:uid="{00000000-0005-0000-0000-0000BD020000}"/>
    <cellStyle name="Comma 3 5 3" xfId="675" xr:uid="{00000000-0005-0000-0000-0000BC020000}"/>
    <cellStyle name="Comma 3 6" xfId="672" xr:uid="{00000000-0005-0000-0000-0000BE020000}"/>
    <cellStyle name="Comma 3 6 2" xfId="833" xr:uid="{00000000-0005-0000-0000-0000BF020000}"/>
    <cellStyle name="Comma 3 7" xfId="336" xr:uid="{00000000-0005-0000-0000-0000C4010000}"/>
    <cellStyle name="Currency 2" xfId="8" xr:uid="{00000000-0005-0000-0000-00000F000000}"/>
    <cellStyle name="Currency 2 2" xfId="9" xr:uid="{00000000-0005-0000-0000-000010000000}"/>
    <cellStyle name="Currency 3" xfId="10" xr:uid="{00000000-0005-0000-0000-000011000000}"/>
    <cellStyle name="Currency 3 2" xfId="11" xr:uid="{00000000-0005-0000-0000-000012000000}"/>
    <cellStyle name="Énfasis1 2" xfId="12" xr:uid="{00000000-0005-0000-0000-000013000000}"/>
    <cellStyle name="Énfasis1 3" xfId="13" xr:uid="{00000000-0005-0000-0000-000014000000}"/>
    <cellStyle name="Énfasis1 4" xfId="755" xr:uid="{00000000-0005-0000-0000-0000C6020000}"/>
    <cellStyle name="Énfasis1 5" xfId="345" xr:uid="{00000000-0005-0000-0000-0000C7020000}"/>
    <cellStyle name="Euro" xfId="14" xr:uid="{00000000-0005-0000-0000-000015000000}"/>
    <cellStyle name="Euro 2" xfId="15" xr:uid="{00000000-0005-0000-0000-000016000000}"/>
    <cellStyle name="Euro 2 2" xfId="16" xr:uid="{00000000-0005-0000-0000-000017000000}"/>
    <cellStyle name="Euro 2 2 2" xfId="757" xr:uid="{00000000-0005-0000-0000-0000CB020000}"/>
    <cellStyle name="Euro 2 3" xfId="756" xr:uid="{00000000-0005-0000-0000-0000CC020000}"/>
    <cellStyle name="Euro 3" xfId="17" xr:uid="{00000000-0005-0000-0000-000018000000}"/>
    <cellStyle name="Euro 4" xfId="18" xr:uid="{00000000-0005-0000-0000-000019000000}"/>
    <cellStyle name="Euro 4 2" xfId="758" xr:uid="{00000000-0005-0000-0000-0000CF020000}"/>
    <cellStyle name="Euro 5" xfId="19" xr:uid="{00000000-0005-0000-0000-00001A000000}"/>
    <cellStyle name="Excel Built-in Normal" xfId="20" xr:uid="{00000000-0005-0000-0000-00001B000000}"/>
    <cellStyle name="Excel Built-in Normal 2" xfId="299" xr:uid="{00000000-0005-0000-0000-00001C000000}"/>
    <cellStyle name="Hipervínculo 2" xfId="21" xr:uid="{00000000-0005-0000-0000-00001D000000}"/>
    <cellStyle name="Hipervínculo 2 2" xfId="22" xr:uid="{00000000-0005-0000-0000-00001E000000}"/>
    <cellStyle name="Hipervínculo 3" xfId="23" xr:uid="{00000000-0005-0000-0000-00001F000000}"/>
    <cellStyle name="Millares" xfId="24" builtinId="3"/>
    <cellStyle name="Millares [0] 2" xfId="300" xr:uid="{00000000-0005-0000-0000-000022000000}"/>
    <cellStyle name="Millares [0] 2 2" xfId="319" xr:uid="{62797C05-D077-4B1D-9096-308622CD71BB}"/>
    <cellStyle name="Millares [0] 2 2 2" xfId="3474" xr:uid="{62797C05-D077-4B1D-9096-308622CD71BB}"/>
    <cellStyle name="Millares [0] 2 3" xfId="325" xr:uid="{00000000-0005-0000-0000-0000D4020000}"/>
    <cellStyle name="Millares [0] 3" xfId="945" xr:uid="{00000000-0005-0000-0000-00002C040000}"/>
    <cellStyle name="Millares 10" xfId="25" xr:uid="{00000000-0005-0000-0000-000023000000}"/>
    <cellStyle name="Millares 10 2" xfId="26" xr:uid="{00000000-0005-0000-0000-000024000000}"/>
    <cellStyle name="Millares 10 2 2" xfId="27" xr:uid="{00000000-0005-0000-0000-000025000000}"/>
    <cellStyle name="Millares 10 3" xfId="28" xr:uid="{00000000-0005-0000-0000-000026000000}"/>
    <cellStyle name="Millares 10 3 2" xfId="760" xr:uid="{00000000-0005-0000-0000-0000D9020000}"/>
    <cellStyle name="Millares 10 4" xfId="759" xr:uid="{00000000-0005-0000-0000-0000DA020000}"/>
    <cellStyle name="Millares 10 6" xfId="323" xr:uid="{5DFDCA1D-910E-4C5B-992F-A998C4986795}"/>
    <cellStyle name="Millares 10 6 2" xfId="3478" xr:uid="{5DFDCA1D-910E-4C5B-992F-A998C4986795}"/>
    <cellStyle name="Millares 11" xfId="29" xr:uid="{00000000-0005-0000-0000-000027000000}"/>
    <cellStyle name="Millares 11 2" xfId="30" xr:uid="{00000000-0005-0000-0000-000028000000}"/>
    <cellStyle name="Millares 11 2 2" xfId="31" xr:uid="{00000000-0005-0000-0000-000029000000}"/>
    <cellStyle name="Millares 11 2 2 2" xfId="203" xr:uid="{00000000-0005-0000-0000-00002A000000}"/>
    <cellStyle name="Millares 11 2 2 2 2" xfId="267" xr:uid="{00000000-0005-0000-0000-00002B000000}"/>
    <cellStyle name="Millares 11 2 2 2 2 2" xfId="680" xr:uid="{00000000-0005-0000-0000-0000E0020000}"/>
    <cellStyle name="Millares 11 2 2 2 2 2 2" xfId="841" xr:uid="{00000000-0005-0000-0000-0000E1020000}"/>
    <cellStyle name="Millares 11 2 2 2 2 3" xfId="820" xr:uid="{00000000-0005-0000-0000-0000E2020000}"/>
    <cellStyle name="Millares 11 2 2 2 2 4" xfId="607" xr:uid="{00000000-0005-0000-0000-0000DF020000}"/>
    <cellStyle name="Millares 11 2 2 2 3" xfId="679" xr:uid="{00000000-0005-0000-0000-0000E3020000}"/>
    <cellStyle name="Millares 11 2 2 2 3 2" xfId="840" xr:uid="{00000000-0005-0000-0000-0000E4020000}"/>
    <cellStyle name="Millares 11 2 2 2 4" xfId="793" xr:uid="{00000000-0005-0000-0000-0000E5020000}"/>
    <cellStyle name="Millares 11 2 2 2 5" xfId="1561" xr:uid="{00000000-0005-0000-0000-0000E6020000}"/>
    <cellStyle name="Millares 11 2 2 2 6" xfId="437" xr:uid="{00000000-0005-0000-0000-0000DE020000}"/>
    <cellStyle name="Millares 11 2 2 3" xfId="238" xr:uid="{00000000-0005-0000-0000-00002C000000}"/>
    <cellStyle name="Millares 11 2 2 3 2" xfId="681" xr:uid="{00000000-0005-0000-0000-0000E8020000}"/>
    <cellStyle name="Millares 11 2 2 3 2 2" xfId="842" xr:uid="{00000000-0005-0000-0000-0000E9020000}"/>
    <cellStyle name="Millares 11 2 2 3 3" xfId="806" xr:uid="{00000000-0005-0000-0000-0000EA020000}"/>
    <cellStyle name="Millares 11 2 2 3 4" xfId="1562" xr:uid="{00000000-0005-0000-0000-0000EB020000}"/>
    <cellStyle name="Millares 11 2 2 3 5" xfId="521" xr:uid="{00000000-0005-0000-0000-0000E7020000}"/>
    <cellStyle name="Millares 11 2 2 4" xfId="176" xr:uid="{00000000-0005-0000-0000-00002D000000}"/>
    <cellStyle name="Millares 11 2 2 4 2" xfId="843" xr:uid="{00000000-0005-0000-0000-0000ED020000}"/>
    <cellStyle name="Millares 11 2 2 4 3" xfId="682" xr:uid="{00000000-0005-0000-0000-0000EC020000}"/>
    <cellStyle name="Millares 11 2 2 5" xfId="678" xr:uid="{00000000-0005-0000-0000-0000EE020000}"/>
    <cellStyle name="Millares 11 2 2 5 2" xfId="839" xr:uid="{00000000-0005-0000-0000-0000EF020000}"/>
    <cellStyle name="Millares 11 2 2 6" xfId="761" xr:uid="{00000000-0005-0000-0000-0000F0020000}"/>
    <cellStyle name="Millares 11 2 2 6 2" xfId="921" xr:uid="{00000000-0005-0000-0000-0000F1020000}"/>
    <cellStyle name="Millares 11 2 2 7" xfId="779" xr:uid="{00000000-0005-0000-0000-0000F2020000}"/>
    <cellStyle name="Millares 11 2 2 8" xfId="1560" xr:uid="{00000000-0005-0000-0000-0000F3020000}"/>
    <cellStyle name="Millares 11 2 2 9" xfId="349" xr:uid="{00000000-0005-0000-0000-0000DD020000}"/>
    <cellStyle name="Millares 11 2 3" xfId="32" xr:uid="{00000000-0005-0000-0000-00002E000000}"/>
    <cellStyle name="Millares 11 2 3 2" xfId="350" xr:uid="{00000000-0005-0000-0000-0000F5020000}"/>
    <cellStyle name="Millares 11 2 3 2 2" xfId="439" xr:uid="{00000000-0005-0000-0000-0000F6020000}"/>
    <cellStyle name="Millares 11 2 3 2 2 2" xfId="609" xr:uid="{00000000-0005-0000-0000-0000F7020000}"/>
    <cellStyle name="Millares 11 2 3 2 2 2 2" xfId="1563" xr:uid="{00000000-0005-0000-0000-0000F8020000}"/>
    <cellStyle name="Millares 11 2 3 2 2 2 2 2" xfId="1564" xr:uid="{00000000-0005-0000-0000-0000F9020000}"/>
    <cellStyle name="Millares 11 2 3 2 2 2 2 2 2" xfId="1565" xr:uid="{00000000-0005-0000-0000-0000FA020000}"/>
    <cellStyle name="Millares 11 2 3 2 2 2 2 3" xfId="1566" xr:uid="{00000000-0005-0000-0000-0000FB020000}"/>
    <cellStyle name="Millares 11 2 3 2 2 2 3" xfId="1567" xr:uid="{00000000-0005-0000-0000-0000FC020000}"/>
    <cellStyle name="Millares 11 2 3 2 2 2 3 2" xfId="1568" xr:uid="{00000000-0005-0000-0000-0000FD020000}"/>
    <cellStyle name="Millares 11 2 3 2 2 2 3 2 2" xfId="1569" xr:uid="{00000000-0005-0000-0000-0000FE020000}"/>
    <cellStyle name="Millares 11 2 3 2 2 2 3 3" xfId="1570" xr:uid="{00000000-0005-0000-0000-0000FF020000}"/>
    <cellStyle name="Millares 11 2 3 2 2 2 4" xfId="1571" xr:uid="{00000000-0005-0000-0000-000000030000}"/>
    <cellStyle name="Millares 11 2 3 2 2 2 4 2" xfId="1572" xr:uid="{00000000-0005-0000-0000-000001030000}"/>
    <cellStyle name="Millares 11 2 3 2 2 2 5" xfId="1573" xr:uid="{00000000-0005-0000-0000-000002030000}"/>
    <cellStyle name="Millares 11 2 3 2 2 3" xfId="1574" xr:uid="{00000000-0005-0000-0000-000003030000}"/>
    <cellStyle name="Millares 11 2 3 2 2 3 2" xfId="1575" xr:uid="{00000000-0005-0000-0000-000004030000}"/>
    <cellStyle name="Millares 11 2 3 2 2 3 2 2" xfId="1576" xr:uid="{00000000-0005-0000-0000-000005030000}"/>
    <cellStyle name="Millares 11 2 3 2 2 3 3" xfId="1577" xr:uid="{00000000-0005-0000-0000-000006030000}"/>
    <cellStyle name="Millares 11 2 3 2 2 4" xfId="1578" xr:uid="{00000000-0005-0000-0000-000007030000}"/>
    <cellStyle name="Millares 11 2 3 2 2 4 2" xfId="1579" xr:uid="{00000000-0005-0000-0000-000008030000}"/>
    <cellStyle name="Millares 11 2 3 2 2 4 2 2" xfId="1580" xr:uid="{00000000-0005-0000-0000-000009030000}"/>
    <cellStyle name="Millares 11 2 3 2 2 4 3" xfId="1581" xr:uid="{00000000-0005-0000-0000-00000A030000}"/>
    <cellStyle name="Millares 11 2 3 2 2 5" xfId="1582" xr:uid="{00000000-0005-0000-0000-00000B030000}"/>
    <cellStyle name="Millares 11 2 3 2 2 5 2" xfId="1583" xr:uid="{00000000-0005-0000-0000-00000C030000}"/>
    <cellStyle name="Millares 11 2 3 2 2 5 2 2" xfId="1584" xr:uid="{00000000-0005-0000-0000-00000D030000}"/>
    <cellStyle name="Millares 11 2 3 2 2 5 3" xfId="1585" xr:uid="{00000000-0005-0000-0000-00000E030000}"/>
    <cellStyle name="Millares 11 2 3 2 2 6" xfId="1586" xr:uid="{00000000-0005-0000-0000-00000F030000}"/>
    <cellStyle name="Millares 11 2 3 2 2 6 2" xfId="1587" xr:uid="{00000000-0005-0000-0000-000010030000}"/>
    <cellStyle name="Millares 11 2 3 2 2 7" xfId="1588" xr:uid="{00000000-0005-0000-0000-000011030000}"/>
    <cellStyle name="Millares 11 2 3 2 3" xfId="523" xr:uid="{00000000-0005-0000-0000-000012030000}"/>
    <cellStyle name="Millares 11 2 3 2 3 2" xfId="1589" xr:uid="{00000000-0005-0000-0000-000013030000}"/>
    <cellStyle name="Millares 11 2 3 2 3 2 2" xfId="1590" xr:uid="{00000000-0005-0000-0000-000014030000}"/>
    <cellStyle name="Millares 11 2 3 2 3 2 2 2" xfId="1591" xr:uid="{00000000-0005-0000-0000-000015030000}"/>
    <cellStyle name="Millares 11 2 3 2 3 2 3" xfId="1592" xr:uid="{00000000-0005-0000-0000-000016030000}"/>
    <cellStyle name="Millares 11 2 3 2 3 3" xfId="1593" xr:uid="{00000000-0005-0000-0000-000017030000}"/>
    <cellStyle name="Millares 11 2 3 2 3 3 2" xfId="1594" xr:uid="{00000000-0005-0000-0000-000018030000}"/>
    <cellStyle name="Millares 11 2 3 2 3 3 2 2" xfId="1595" xr:uid="{00000000-0005-0000-0000-000019030000}"/>
    <cellStyle name="Millares 11 2 3 2 3 3 3" xfId="1596" xr:uid="{00000000-0005-0000-0000-00001A030000}"/>
    <cellStyle name="Millares 11 2 3 2 3 4" xfId="1597" xr:uid="{00000000-0005-0000-0000-00001B030000}"/>
    <cellStyle name="Millares 11 2 3 2 3 4 2" xfId="1598" xr:uid="{00000000-0005-0000-0000-00001C030000}"/>
    <cellStyle name="Millares 11 2 3 2 3 5" xfId="1599" xr:uid="{00000000-0005-0000-0000-00001D030000}"/>
    <cellStyle name="Millares 11 2 3 2 4" xfId="1600" xr:uid="{00000000-0005-0000-0000-00001E030000}"/>
    <cellStyle name="Millares 11 2 3 2 4 2" xfId="1601" xr:uid="{00000000-0005-0000-0000-00001F030000}"/>
    <cellStyle name="Millares 11 2 3 2 4 2 2" xfId="1602" xr:uid="{00000000-0005-0000-0000-000020030000}"/>
    <cellStyle name="Millares 11 2 3 2 4 3" xfId="1603" xr:uid="{00000000-0005-0000-0000-000021030000}"/>
    <cellStyle name="Millares 11 2 3 2 5" xfId="1604" xr:uid="{00000000-0005-0000-0000-000022030000}"/>
    <cellStyle name="Millares 11 2 3 2 5 2" xfId="1605" xr:uid="{00000000-0005-0000-0000-000023030000}"/>
    <cellStyle name="Millares 11 2 3 2 5 2 2" xfId="1606" xr:uid="{00000000-0005-0000-0000-000024030000}"/>
    <cellStyle name="Millares 11 2 3 2 5 3" xfId="1607" xr:uid="{00000000-0005-0000-0000-000025030000}"/>
    <cellStyle name="Millares 11 2 3 2 6" xfId="1608" xr:uid="{00000000-0005-0000-0000-000026030000}"/>
    <cellStyle name="Millares 11 2 3 2 6 2" xfId="1609" xr:uid="{00000000-0005-0000-0000-000027030000}"/>
    <cellStyle name="Millares 11 2 3 2 6 2 2" xfId="1610" xr:uid="{00000000-0005-0000-0000-000028030000}"/>
    <cellStyle name="Millares 11 2 3 2 6 3" xfId="1611" xr:uid="{00000000-0005-0000-0000-000029030000}"/>
    <cellStyle name="Millares 11 2 3 2 7" xfId="1612" xr:uid="{00000000-0005-0000-0000-00002A030000}"/>
    <cellStyle name="Millares 11 2 3 2 7 2" xfId="1613" xr:uid="{00000000-0005-0000-0000-00002B030000}"/>
    <cellStyle name="Millares 11 2 3 2 8" xfId="1614" xr:uid="{00000000-0005-0000-0000-00002C030000}"/>
    <cellStyle name="Millares 11 2 3 3" xfId="438" xr:uid="{00000000-0005-0000-0000-00002D030000}"/>
    <cellStyle name="Millares 11 2 3 3 2" xfId="608" xr:uid="{00000000-0005-0000-0000-00002E030000}"/>
    <cellStyle name="Millares 11 2 3 3 2 2" xfId="1615" xr:uid="{00000000-0005-0000-0000-00002F030000}"/>
    <cellStyle name="Millares 11 2 3 3 2 2 2" xfId="1616" xr:uid="{00000000-0005-0000-0000-000030030000}"/>
    <cellStyle name="Millares 11 2 3 3 2 2 2 2" xfId="1617" xr:uid="{00000000-0005-0000-0000-000031030000}"/>
    <cellStyle name="Millares 11 2 3 3 2 2 3" xfId="1618" xr:uid="{00000000-0005-0000-0000-000032030000}"/>
    <cellStyle name="Millares 11 2 3 3 2 3" xfId="1619" xr:uid="{00000000-0005-0000-0000-000033030000}"/>
    <cellStyle name="Millares 11 2 3 3 2 3 2" xfId="1620" xr:uid="{00000000-0005-0000-0000-000034030000}"/>
    <cellStyle name="Millares 11 2 3 3 2 3 2 2" xfId="1621" xr:uid="{00000000-0005-0000-0000-000035030000}"/>
    <cellStyle name="Millares 11 2 3 3 2 3 3" xfId="1622" xr:uid="{00000000-0005-0000-0000-000036030000}"/>
    <cellStyle name="Millares 11 2 3 3 2 4" xfId="1623" xr:uid="{00000000-0005-0000-0000-000037030000}"/>
    <cellStyle name="Millares 11 2 3 3 2 4 2" xfId="1624" xr:uid="{00000000-0005-0000-0000-000038030000}"/>
    <cellStyle name="Millares 11 2 3 3 2 5" xfId="1625" xr:uid="{00000000-0005-0000-0000-000039030000}"/>
    <cellStyle name="Millares 11 2 3 3 3" xfId="1626" xr:uid="{00000000-0005-0000-0000-00003A030000}"/>
    <cellStyle name="Millares 11 2 3 3 3 2" xfId="1627" xr:uid="{00000000-0005-0000-0000-00003B030000}"/>
    <cellStyle name="Millares 11 2 3 3 3 2 2" xfId="1628" xr:uid="{00000000-0005-0000-0000-00003C030000}"/>
    <cellStyle name="Millares 11 2 3 3 3 3" xfId="1629" xr:uid="{00000000-0005-0000-0000-00003D030000}"/>
    <cellStyle name="Millares 11 2 3 3 4" xfId="1630" xr:uid="{00000000-0005-0000-0000-00003E030000}"/>
    <cellStyle name="Millares 11 2 3 3 4 2" xfId="1631" xr:uid="{00000000-0005-0000-0000-00003F030000}"/>
    <cellStyle name="Millares 11 2 3 3 4 2 2" xfId="1632" xr:uid="{00000000-0005-0000-0000-000040030000}"/>
    <cellStyle name="Millares 11 2 3 3 4 3" xfId="1633" xr:uid="{00000000-0005-0000-0000-000041030000}"/>
    <cellStyle name="Millares 11 2 3 3 5" xfId="1634" xr:uid="{00000000-0005-0000-0000-000042030000}"/>
    <cellStyle name="Millares 11 2 3 3 5 2" xfId="1635" xr:uid="{00000000-0005-0000-0000-000043030000}"/>
    <cellStyle name="Millares 11 2 3 3 5 2 2" xfId="1636" xr:uid="{00000000-0005-0000-0000-000044030000}"/>
    <cellStyle name="Millares 11 2 3 3 5 3" xfId="1637" xr:uid="{00000000-0005-0000-0000-000045030000}"/>
    <cellStyle name="Millares 11 2 3 3 6" xfId="1638" xr:uid="{00000000-0005-0000-0000-000046030000}"/>
    <cellStyle name="Millares 11 2 3 3 6 2" xfId="1639" xr:uid="{00000000-0005-0000-0000-000047030000}"/>
    <cellStyle name="Millares 11 2 3 3 7" xfId="1640" xr:uid="{00000000-0005-0000-0000-000048030000}"/>
    <cellStyle name="Millares 11 2 3 4" xfId="522" xr:uid="{00000000-0005-0000-0000-000049030000}"/>
    <cellStyle name="Millares 11 2 3 4 2" xfId="1641" xr:uid="{00000000-0005-0000-0000-00004A030000}"/>
    <cellStyle name="Millares 11 2 3 4 2 2" xfId="1642" xr:uid="{00000000-0005-0000-0000-00004B030000}"/>
    <cellStyle name="Millares 11 2 3 4 2 2 2" xfId="1643" xr:uid="{00000000-0005-0000-0000-00004C030000}"/>
    <cellStyle name="Millares 11 2 3 4 2 3" xfId="1644" xr:uid="{00000000-0005-0000-0000-00004D030000}"/>
    <cellStyle name="Millares 11 2 3 4 3" xfId="1645" xr:uid="{00000000-0005-0000-0000-00004E030000}"/>
    <cellStyle name="Millares 11 2 3 4 3 2" xfId="1646" xr:uid="{00000000-0005-0000-0000-00004F030000}"/>
    <cellStyle name="Millares 11 2 3 4 3 2 2" xfId="1647" xr:uid="{00000000-0005-0000-0000-000050030000}"/>
    <cellStyle name="Millares 11 2 3 4 3 3" xfId="1648" xr:uid="{00000000-0005-0000-0000-000051030000}"/>
    <cellStyle name="Millares 11 2 3 4 4" xfId="1649" xr:uid="{00000000-0005-0000-0000-000052030000}"/>
    <cellStyle name="Millares 11 2 3 4 4 2" xfId="1650" xr:uid="{00000000-0005-0000-0000-000053030000}"/>
    <cellStyle name="Millares 11 2 3 4 5" xfId="1651" xr:uid="{00000000-0005-0000-0000-000054030000}"/>
    <cellStyle name="Millares 11 2 3 5" xfId="1652" xr:uid="{00000000-0005-0000-0000-000055030000}"/>
    <cellStyle name="Millares 11 2 3 5 2" xfId="1653" xr:uid="{00000000-0005-0000-0000-000056030000}"/>
    <cellStyle name="Millares 11 2 3 5 2 2" xfId="1654" xr:uid="{00000000-0005-0000-0000-000057030000}"/>
    <cellStyle name="Millares 11 2 3 5 3" xfId="1655" xr:uid="{00000000-0005-0000-0000-000058030000}"/>
    <cellStyle name="Millares 11 2 3 6" xfId="1656" xr:uid="{00000000-0005-0000-0000-000059030000}"/>
    <cellStyle name="Millares 11 2 3 6 2" xfId="1657" xr:uid="{00000000-0005-0000-0000-00005A030000}"/>
    <cellStyle name="Millares 11 2 3 6 2 2" xfId="1658" xr:uid="{00000000-0005-0000-0000-00005B030000}"/>
    <cellStyle name="Millares 11 2 3 6 3" xfId="1659" xr:uid="{00000000-0005-0000-0000-00005C030000}"/>
    <cellStyle name="Millares 11 2 3 7" xfId="1660" xr:uid="{00000000-0005-0000-0000-00005D030000}"/>
    <cellStyle name="Millares 11 2 3 7 2" xfId="1661" xr:uid="{00000000-0005-0000-0000-00005E030000}"/>
    <cellStyle name="Millares 11 2 3 7 2 2" xfId="1662" xr:uid="{00000000-0005-0000-0000-00005F030000}"/>
    <cellStyle name="Millares 11 2 3 7 3" xfId="1663" xr:uid="{00000000-0005-0000-0000-000060030000}"/>
    <cellStyle name="Millares 11 2 3 8" xfId="1664" xr:uid="{00000000-0005-0000-0000-000061030000}"/>
    <cellStyle name="Millares 11 2 3 8 2" xfId="1665" xr:uid="{00000000-0005-0000-0000-000062030000}"/>
    <cellStyle name="Millares 11 2 3 9" xfId="1666" xr:uid="{00000000-0005-0000-0000-000063030000}"/>
    <cellStyle name="Millares 11 2 4" xfId="237" xr:uid="{00000000-0005-0000-0000-00002F000000}"/>
    <cellStyle name="Millares 11 2 4 2" xfId="352" xr:uid="{00000000-0005-0000-0000-000065030000}"/>
    <cellStyle name="Millares 11 2 4 2 2" xfId="441" xr:uid="{00000000-0005-0000-0000-000066030000}"/>
    <cellStyle name="Millares 11 2 4 2 2 2" xfId="611" xr:uid="{00000000-0005-0000-0000-000067030000}"/>
    <cellStyle name="Millares 11 2 4 2 3" xfId="525" xr:uid="{00000000-0005-0000-0000-000068030000}"/>
    <cellStyle name="Millares 11 2 4 3" xfId="440" xr:uid="{00000000-0005-0000-0000-000069030000}"/>
    <cellStyle name="Millares 11 2 4 3 2" xfId="610" xr:uid="{00000000-0005-0000-0000-00006A030000}"/>
    <cellStyle name="Millares 11 2 4 4" xfId="524" xr:uid="{00000000-0005-0000-0000-00006B030000}"/>
    <cellStyle name="Millares 11 2 4 5" xfId="1667" xr:uid="{00000000-0005-0000-0000-00006C030000}"/>
    <cellStyle name="Millares 11 2 4 6" xfId="351" xr:uid="{00000000-0005-0000-0000-000064030000}"/>
    <cellStyle name="Millares 11 2 5" xfId="175" xr:uid="{00000000-0005-0000-0000-000030000000}"/>
    <cellStyle name="Millares 11 2 5 2" xfId="844" xr:uid="{00000000-0005-0000-0000-00006E030000}"/>
    <cellStyle name="Millares 11 2 5 3" xfId="683" xr:uid="{00000000-0005-0000-0000-00006D030000}"/>
    <cellStyle name="Millares 11 2 6" xfId="677" xr:uid="{00000000-0005-0000-0000-00006F030000}"/>
    <cellStyle name="Millares 11 2 6 2" xfId="838" xr:uid="{00000000-0005-0000-0000-000070030000}"/>
    <cellStyle name="Millares 11 2 7" xfId="348" xr:uid="{00000000-0005-0000-0000-000071030000}"/>
    <cellStyle name="Millares 11 3" xfId="202" xr:uid="{00000000-0005-0000-0000-000031000000}"/>
    <cellStyle name="Millares 11 3 2" xfId="353" xr:uid="{00000000-0005-0000-0000-000073030000}"/>
    <cellStyle name="Millares 11 3 2 2" xfId="443" xr:uid="{00000000-0005-0000-0000-000074030000}"/>
    <cellStyle name="Millares 11 3 2 2 2" xfId="613" xr:uid="{00000000-0005-0000-0000-000075030000}"/>
    <cellStyle name="Millares 11 3 2 2 2 2" xfId="1668" xr:uid="{00000000-0005-0000-0000-000076030000}"/>
    <cellStyle name="Millares 11 3 2 2 2 2 2" xfId="1669" xr:uid="{00000000-0005-0000-0000-000077030000}"/>
    <cellStyle name="Millares 11 3 2 2 2 2 2 2" xfId="1670" xr:uid="{00000000-0005-0000-0000-000078030000}"/>
    <cellStyle name="Millares 11 3 2 2 2 2 3" xfId="1671" xr:uid="{00000000-0005-0000-0000-000079030000}"/>
    <cellStyle name="Millares 11 3 2 2 2 3" xfId="1672" xr:uid="{00000000-0005-0000-0000-00007A030000}"/>
    <cellStyle name="Millares 11 3 2 2 2 3 2" xfId="1673" xr:uid="{00000000-0005-0000-0000-00007B030000}"/>
    <cellStyle name="Millares 11 3 2 2 2 3 2 2" xfId="1674" xr:uid="{00000000-0005-0000-0000-00007C030000}"/>
    <cellStyle name="Millares 11 3 2 2 2 3 3" xfId="1675" xr:uid="{00000000-0005-0000-0000-00007D030000}"/>
    <cellStyle name="Millares 11 3 2 2 2 4" xfId="1676" xr:uid="{00000000-0005-0000-0000-00007E030000}"/>
    <cellStyle name="Millares 11 3 2 2 2 4 2" xfId="1677" xr:uid="{00000000-0005-0000-0000-00007F030000}"/>
    <cellStyle name="Millares 11 3 2 2 2 5" xfId="1678" xr:uid="{00000000-0005-0000-0000-000080030000}"/>
    <cellStyle name="Millares 11 3 2 2 3" xfId="1679" xr:uid="{00000000-0005-0000-0000-000081030000}"/>
    <cellStyle name="Millares 11 3 2 2 3 2" xfId="1680" xr:uid="{00000000-0005-0000-0000-000082030000}"/>
    <cellStyle name="Millares 11 3 2 2 3 2 2" xfId="1681" xr:uid="{00000000-0005-0000-0000-000083030000}"/>
    <cellStyle name="Millares 11 3 2 2 3 3" xfId="1682" xr:uid="{00000000-0005-0000-0000-000084030000}"/>
    <cellStyle name="Millares 11 3 2 2 4" xfId="1683" xr:uid="{00000000-0005-0000-0000-000085030000}"/>
    <cellStyle name="Millares 11 3 2 2 4 2" xfId="1684" xr:uid="{00000000-0005-0000-0000-000086030000}"/>
    <cellStyle name="Millares 11 3 2 2 4 2 2" xfId="1685" xr:uid="{00000000-0005-0000-0000-000087030000}"/>
    <cellStyle name="Millares 11 3 2 2 4 3" xfId="1686" xr:uid="{00000000-0005-0000-0000-000088030000}"/>
    <cellStyle name="Millares 11 3 2 2 5" xfId="1687" xr:uid="{00000000-0005-0000-0000-000089030000}"/>
    <cellStyle name="Millares 11 3 2 2 5 2" xfId="1688" xr:uid="{00000000-0005-0000-0000-00008A030000}"/>
    <cellStyle name="Millares 11 3 2 2 5 2 2" xfId="1689" xr:uid="{00000000-0005-0000-0000-00008B030000}"/>
    <cellStyle name="Millares 11 3 2 2 5 3" xfId="1690" xr:uid="{00000000-0005-0000-0000-00008C030000}"/>
    <cellStyle name="Millares 11 3 2 2 6" xfId="1691" xr:uid="{00000000-0005-0000-0000-00008D030000}"/>
    <cellStyle name="Millares 11 3 2 2 6 2" xfId="1692" xr:uid="{00000000-0005-0000-0000-00008E030000}"/>
    <cellStyle name="Millares 11 3 2 2 7" xfId="1693" xr:uid="{00000000-0005-0000-0000-00008F030000}"/>
    <cellStyle name="Millares 11 3 2 3" xfId="527" xr:uid="{00000000-0005-0000-0000-000090030000}"/>
    <cellStyle name="Millares 11 3 2 3 2" xfId="1694" xr:uid="{00000000-0005-0000-0000-000091030000}"/>
    <cellStyle name="Millares 11 3 2 3 2 2" xfId="1695" xr:uid="{00000000-0005-0000-0000-000092030000}"/>
    <cellStyle name="Millares 11 3 2 3 2 2 2" xfId="1696" xr:uid="{00000000-0005-0000-0000-000093030000}"/>
    <cellStyle name="Millares 11 3 2 3 2 3" xfId="1697" xr:uid="{00000000-0005-0000-0000-000094030000}"/>
    <cellStyle name="Millares 11 3 2 3 3" xfId="1698" xr:uid="{00000000-0005-0000-0000-000095030000}"/>
    <cellStyle name="Millares 11 3 2 3 3 2" xfId="1699" xr:uid="{00000000-0005-0000-0000-000096030000}"/>
    <cellStyle name="Millares 11 3 2 3 3 2 2" xfId="1700" xr:uid="{00000000-0005-0000-0000-000097030000}"/>
    <cellStyle name="Millares 11 3 2 3 3 3" xfId="1701" xr:uid="{00000000-0005-0000-0000-000098030000}"/>
    <cellStyle name="Millares 11 3 2 3 4" xfId="1702" xr:uid="{00000000-0005-0000-0000-000099030000}"/>
    <cellStyle name="Millares 11 3 2 3 4 2" xfId="1703" xr:uid="{00000000-0005-0000-0000-00009A030000}"/>
    <cellStyle name="Millares 11 3 2 3 5" xfId="1704" xr:uid="{00000000-0005-0000-0000-00009B030000}"/>
    <cellStyle name="Millares 11 3 2 4" xfId="1705" xr:uid="{00000000-0005-0000-0000-00009C030000}"/>
    <cellStyle name="Millares 11 3 2 4 2" xfId="1706" xr:uid="{00000000-0005-0000-0000-00009D030000}"/>
    <cellStyle name="Millares 11 3 2 4 2 2" xfId="1707" xr:uid="{00000000-0005-0000-0000-00009E030000}"/>
    <cellStyle name="Millares 11 3 2 4 3" xfId="1708" xr:uid="{00000000-0005-0000-0000-00009F030000}"/>
    <cellStyle name="Millares 11 3 2 5" xfId="1709" xr:uid="{00000000-0005-0000-0000-0000A0030000}"/>
    <cellStyle name="Millares 11 3 2 5 2" xfId="1710" xr:uid="{00000000-0005-0000-0000-0000A1030000}"/>
    <cellStyle name="Millares 11 3 2 5 2 2" xfId="1711" xr:uid="{00000000-0005-0000-0000-0000A2030000}"/>
    <cellStyle name="Millares 11 3 2 5 3" xfId="1712" xr:uid="{00000000-0005-0000-0000-0000A3030000}"/>
    <cellStyle name="Millares 11 3 2 6" xfId="1713" xr:uid="{00000000-0005-0000-0000-0000A4030000}"/>
    <cellStyle name="Millares 11 3 2 6 2" xfId="1714" xr:uid="{00000000-0005-0000-0000-0000A5030000}"/>
    <cellStyle name="Millares 11 3 2 6 2 2" xfId="1715" xr:uid="{00000000-0005-0000-0000-0000A6030000}"/>
    <cellStyle name="Millares 11 3 2 6 3" xfId="1716" xr:uid="{00000000-0005-0000-0000-0000A7030000}"/>
    <cellStyle name="Millares 11 3 2 7" xfId="1717" xr:uid="{00000000-0005-0000-0000-0000A8030000}"/>
    <cellStyle name="Millares 11 3 2 7 2" xfId="1718" xr:uid="{00000000-0005-0000-0000-0000A9030000}"/>
    <cellStyle name="Millares 11 3 2 8" xfId="1719" xr:uid="{00000000-0005-0000-0000-0000AA030000}"/>
    <cellStyle name="Millares 11 3 3" xfId="442" xr:uid="{00000000-0005-0000-0000-0000AB030000}"/>
    <cellStyle name="Millares 11 3 3 2" xfId="612" xr:uid="{00000000-0005-0000-0000-0000AC030000}"/>
    <cellStyle name="Millares 11 3 3 2 2" xfId="1720" xr:uid="{00000000-0005-0000-0000-0000AD030000}"/>
    <cellStyle name="Millares 11 3 3 2 2 2" xfId="1721" xr:uid="{00000000-0005-0000-0000-0000AE030000}"/>
    <cellStyle name="Millares 11 3 3 2 2 2 2" xfId="1722" xr:uid="{00000000-0005-0000-0000-0000AF030000}"/>
    <cellStyle name="Millares 11 3 3 2 2 3" xfId="1723" xr:uid="{00000000-0005-0000-0000-0000B0030000}"/>
    <cellStyle name="Millares 11 3 3 2 3" xfId="1724" xr:uid="{00000000-0005-0000-0000-0000B1030000}"/>
    <cellStyle name="Millares 11 3 3 2 3 2" xfId="1725" xr:uid="{00000000-0005-0000-0000-0000B2030000}"/>
    <cellStyle name="Millares 11 3 3 2 3 2 2" xfId="1726" xr:uid="{00000000-0005-0000-0000-0000B3030000}"/>
    <cellStyle name="Millares 11 3 3 2 3 3" xfId="1727" xr:uid="{00000000-0005-0000-0000-0000B4030000}"/>
    <cellStyle name="Millares 11 3 3 2 4" xfId="1728" xr:uid="{00000000-0005-0000-0000-0000B5030000}"/>
    <cellStyle name="Millares 11 3 3 2 4 2" xfId="1729" xr:uid="{00000000-0005-0000-0000-0000B6030000}"/>
    <cellStyle name="Millares 11 3 3 2 5" xfId="1730" xr:uid="{00000000-0005-0000-0000-0000B7030000}"/>
    <cellStyle name="Millares 11 3 3 3" xfId="1731" xr:uid="{00000000-0005-0000-0000-0000B8030000}"/>
    <cellStyle name="Millares 11 3 3 3 2" xfId="1732" xr:uid="{00000000-0005-0000-0000-0000B9030000}"/>
    <cellStyle name="Millares 11 3 3 3 2 2" xfId="1733" xr:uid="{00000000-0005-0000-0000-0000BA030000}"/>
    <cellStyle name="Millares 11 3 3 3 3" xfId="1734" xr:uid="{00000000-0005-0000-0000-0000BB030000}"/>
    <cellStyle name="Millares 11 3 3 4" xfId="1735" xr:uid="{00000000-0005-0000-0000-0000BC030000}"/>
    <cellStyle name="Millares 11 3 3 4 2" xfId="1736" xr:uid="{00000000-0005-0000-0000-0000BD030000}"/>
    <cellStyle name="Millares 11 3 3 4 2 2" xfId="1737" xr:uid="{00000000-0005-0000-0000-0000BE030000}"/>
    <cellStyle name="Millares 11 3 3 4 3" xfId="1738" xr:uid="{00000000-0005-0000-0000-0000BF030000}"/>
    <cellStyle name="Millares 11 3 3 5" xfId="1739" xr:uid="{00000000-0005-0000-0000-0000C0030000}"/>
    <cellStyle name="Millares 11 3 3 5 2" xfId="1740" xr:uid="{00000000-0005-0000-0000-0000C1030000}"/>
    <cellStyle name="Millares 11 3 3 5 2 2" xfId="1741" xr:uid="{00000000-0005-0000-0000-0000C2030000}"/>
    <cellStyle name="Millares 11 3 3 5 3" xfId="1742" xr:uid="{00000000-0005-0000-0000-0000C3030000}"/>
    <cellStyle name="Millares 11 3 3 6" xfId="1743" xr:uid="{00000000-0005-0000-0000-0000C4030000}"/>
    <cellStyle name="Millares 11 3 3 6 2" xfId="1744" xr:uid="{00000000-0005-0000-0000-0000C5030000}"/>
    <cellStyle name="Millares 11 3 3 7" xfId="1745" xr:uid="{00000000-0005-0000-0000-0000C6030000}"/>
    <cellStyle name="Millares 11 3 4" xfId="526" xr:uid="{00000000-0005-0000-0000-0000C7030000}"/>
    <cellStyle name="Millares 11 3 4 2" xfId="1746" xr:uid="{00000000-0005-0000-0000-0000C8030000}"/>
    <cellStyle name="Millares 11 3 4 2 2" xfId="1747" xr:uid="{00000000-0005-0000-0000-0000C9030000}"/>
    <cellStyle name="Millares 11 3 4 2 2 2" xfId="1748" xr:uid="{00000000-0005-0000-0000-0000CA030000}"/>
    <cellStyle name="Millares 11 3 4 2 3" xfId="1749" xr:uid="{00000000-0005-0000-0000-0000CB030000}"/>
    <cellStyle name="Millares 11 3 4 3" xfId="1750" xr:uid="{00000000-0005-0000-0000-0000CC030000}"/>
    <cellStyle name="Millares 11 3 4 3 2" xfId="1751" xr:uid="{00000000-0005-0000-0000-0000CD030000}"/>
    <cellStyle name="Millares 11 3 4 3 2 2" xfId="1752" xr:uid="{00000000-0005-0000-0000-0000CE030000}"/>
    <cellStyle name="Millares 11 3 4 3 3" xfId="1753" xr:uid="{00000000-0005-0000-0000-0000CF030000}"/>
    <cellStyle name="Millares 11 3 4 4" xfId="1754" xr:uid="{00000000-0005-0000-0000-0000D0030000}"/>
    <cellStyle name="Millares 11 3 4 4 2" xfId="1755" xr:uid="{00000000-0005-0000-0000-0000D1030000}"/>
    <cellStyle name="Millares 11 3 4 5" xfId="1756" xr:uid="{00000000-0005-0000-0000-0000D2030000}"/>
    <cellStyle name="Millares 11 3 5" xfId="1757" xr:uid="{00000000-0005-0000-0000-0000D3030000}"/>
    <cellStyle name="Millares 11 3 5 2" xfId="1758" xr:uid="{00000000-0005-0000-0000-0000D4030000}"/>
    <cellStyle name="Millares 11 3 5 2 2" xfId="1759" xr:uid="{00000000-0005-0000-0000-0000D5030000}"/>
    <cellStyle name="Millares 11 3 5 3" xfId="1760" xr:uid="{00000000-0005-0000-0000-0000D6030000}"/>
    <cellStyle name="Millares 11 3 6" xfId="1761" xr:uid="{00000000-0005-0000-0000-0000D7030000}"/>
    <cellStyle name="Millares 11 3 6 2" xfId="1762" xr:uid="{00000000-0005-0000-0000-0000D8030000}"/>
    <cellStyle name="Millares 11 3 6 2 2" xfId="1763" xr:uid="{00000000-0005-0000-0000-0000D9030000}"/>
    <cellStyle name="Millares 11 3 6 3" xfId="1764" xr:uid="{00000000-0005-0000-0000-0000DA030000}"/>
    <cellStyle name="Millares 11 3 7" xfId="1765" xr:uid="{00000000-0005-0000-0000-0000DB030000}"/>
    <cellStyle name="Millares 11 3 7 2" xfId="1766" xr:uid="{00000000-0005-0000-0000-0000DC030000}"/>
    <cellStyle name="Millares 11 3 7 2 2" xfId="1767" xr:uid="{00000000-0005-0000-0000-0000DD030000}"/>
    <cellStyle name="Millares 11 3 7 3" xfId="1768" xr:uid="{00000000-0005-0000-0000-0000DE030000}"/>
    <cellStyle name="Millares 11 3 8" xfId="1769" xr:uid="{00000000-0005-0000-0000-0000DF030000}"/>
    <cellStyle name="Millares 11 3 8 2" xfId="1770" xr:uid="{00000000-0005-0000-0000-0000E0030000}"/>
    <cellStyle name="Millares 11 3 9" xfId="1771" xr:uid="{00000000-0005-0000-0000-0000E1030000}"/>
    <cellStyle name="Millares 11 4" xfId="236" xr:uid="{00000000-0005-0000-0000-000032000000}"/>
    <cellStyle name="Millares 11 4 2" xfId="355" xr:uid="{00000000-0005-0000-0000-0000E3030000}"/>
    <cellStyle name="Millares 11 4 2 2" xfId="445" xr:uid="{00000000-0005-0000-0000-0000E4030000}"/>
    <cellStyle name="Millares 11 4 2 2 2" xfId="615" xr:uid="{00000000-0005-0000-0000-0000E5030000}"/>
    <cellStyle name="Millares 11 4 2 3" xfId="529" xr:uid="{00000000-0005-0000-0000-0000E6030000}"/>
    <cellStyle name="Millares 11 4 3" xfId="444" xr:uid="{00000000-0005-0000-0000-0000E7030000}"/>
    <cellStyle name="Millares 11 4 3 2" xfId="614" xr:uid="{00000000-0005-0000-0000-0000E8030000}"/>
    <cellStyle name="Millares 11 4 4" xfId="528" xr:uid="{00000000-0005-0000-0000-0000E9030000}"/>
    <cellStyle name="Millares 11 4 5" xfId="1772" xr:uid="{00000000-0005-0000-0000-0000EA030000}"/>
    <cellStyle name="Millares 11 4 6" xfId="354" xr:uid="{00000000-0005-0000-0000-0000E2030000}"/>
    <cellStyle name="Millares 11 5" xfId="174" xr:uid="{00000000-0005-0000-0000-000033000000}"/>
    <cellStyle name="Millares 11 5 2" xfId="845" xr:uid="{00000000-0005-0000-0000-0000EC030000}"/>
    <cellStyle name="Millares 11 5 3" xfId="684" xr:uid="{00000000-0005-0000-0000-0000EB030000}"/>
    <cellStyle name="Millares 11 6" xfId="676" xr:uid="{00000000-0005-0000-0000-0000ED030000}"/>
    <cellStyle name="Millares 11 6 2" xfId="837" xr:uid="{00000000-0005-0000-0000-0000EE030000}"/>
    <cellStyle name="Millares 11 7" xfId="347" xr:uid="{00000000-0005-0000-0000-0000DB020000}"/>
    <cellStyle name="Millares 12" xfId="33" xr:uid="{00000000-0005-0000-0000-000034000000}"/>
    <cellStyle name="Millares 12 2" xfId="34" xr:uid="{00000000-0005-0000-0000-000035000000}"/>
    <cellStyle name="Millares 12 3" xfId="35" xr:uid="{00000000-0005-0000-0000-000036000000}"/>
    <cellStyle name="Millares 12 4" xfId="414" xr:uid="{00000000-0005-0000-0000-000034000000}"/>
    <cellStyle name="Millares 13" xfId="36" xr:uid="{00000000-0005-0000-0000-000037000000}"/>
    <cellStyle name="Millares 13 2" xfId="204" xr:uid="{00000000-0005-0000-0000-000038000000}"/>
    <cellStyle name="Millares 13 2 2" xfId="357" xr:uid="{00000000-0005-0000-0000-0000F3030000}"/>
    <cellStyle name="Millares 13 2 2 2" xfId="447" xr:uid="{00000000-0005-0000-0000-0000F4030000}"/>
    <cellStyle name="Millares 13 2 2 2 2" xfId="617" xr:uid="{00000000-0005-0000-0000-0000F5030000}"/>
    <cellStyle name="Millares 13 2 2 2 2 2" xfId="1773" xr:uid="{00000000-0005-0000-0000-0000F6030000}"/>
    <cellStyle name="Millares 13 2 2 2 2 2 2" xfId="1774" xr:uid="{00000000-0005-0000-0000-0000F7030000}"/>
    <cellStyle name="Millares 13 2 2 2 2 2 2 2" xfId="1775" xr:uid="{00000000-0005-0000-0000-0000F8030000}"/>
    <cellStyle name="Millares 13 2 2 2 2 2 3" xfId="1776" xr:uid="{00000000-0005-0000-0000-0000F9030000}"/>
    <cellStyle name="Millares 13 2 2 2 2 3" xfId="1777" xr:uid="{00000000-0005-0000-0000-0000FA030000}"/>
    <cellStyle name="Millares 13 2 2 2 2 3 2" xfId="1778" xr:uid="{00000000-0005-0000-0000-0000FB030000}"/>
    <cellStyle name="Millares 13 2 2 2 2 3 2 2" xfId="1779" xr:uid="{00000000-0005-0000-0000-0000FC030000}"/>
    <cellStyle name="Millares 13 2 2 2 2 3 3" xfId="1780" xr:uid="{00000000-0005-0000-0000-0000FD030000}"/>
    <cellStyle name="Millares 13 2 2 2 2 4" xfId="1781" xr:uid="{00000000-0005-0000-0000-0000FE030000}"/>
    <cellStyle name="Millares 13 2 2 2 2 4 2" xfId="1782" xr:uid="{00000000-0005-0000-0000-0000FF030000}"/>
    <cellStyle name="Millares 13 2 2 2 2 5" xfId="1783" xr:uid="{00000000-0005-0000-0000-000000040000}"/>
    <cellStyle name="Millares 13 2 2 2 3" xfId="1784" xr:uid="{00000000-0005-0000-0000-000001040000}"/>
    <cellStyle name="Millares 13 2 2 2 3 2" xfId="1785" xr:uid="{00000000-0005-0000-0000-000002040000}"/>
    <cellStyle name="Millares 13 2 2 2 3 2 2" xfId="1786" xr:uid="{00000000-0005-0000-0000-000003040000}"/>
    <cellStyle name="Millares 13 2 2 2 3 3" xfId="1787" xr:uid="{00000000-0005-0000-0000-000004040000}"/>
    <cellStyle name="Millares 13 2 2 2 4" xfId="1788" xr:uid="{00000000-0005-0000-0000-000005040000}"/>
    <cellStyle name="Millares 13 2 2 2 4 2" xfId="1789" xr:uid="{00000000-0005-0000-0000-000006040000}"/>
    <cellStyle name="Millares 13 2 2 2 4 2 2" xfId="1790" xr:uid="{00000000-0005-0000-0000-000007040000}"/>
    <cellStyle name="Millares 13 2 2 2 4 3" xfId="1791" xr:uid="{00000000-0005-0000-0000-000008040000}"/>
    <cellStyle name="Millares 13 2 2 2 5" xfId="1792" xr:uid="{00000000-0005-0000-0000-000009040000}"/>
    <cellStyle name="Millares 13 2 2 2 5 2" xfId="1793" xr:uid="{00000000-0005-0000-0000-00000A040000}"/>
    <cellStyle name="Millares 13 2 2 2 5 2 2" xfId="1794" xr:uid="{00000000-0005-0000-0000-00000B040000}"/>
    <cellStyle name="Millares 13 2 2 2 5 3" xfId="1795" xr:uid="{00000000-0005-0000-0000-00000C040000}"/>
    <cellStyle name="Millares 13 2 2 2 6" xfId="1796" xr:uid="{00000000-0005-0000-0000-00000D040000}"/>
    <cellStyle name="Millares 13 2 2 2 6 2" xfId="1797" xr:uid="{00000000-0005-0000-0000-00000E040000}"/>
    <cellStyle name="Millares 13 2 2 2 7" xfId="1798" xr:uid="{00000000-0005-0000-0000-00000F040000}"/>
    <cellStyle name="Millares 13 2 2 3" xfId="531" xr:uid="{00000000-0005-0000-0000-000010040000}"/>
    <cellStyle name="Millares 13 2 2 3 2" xfId="1799" xr:uid="{00000000-0005-0000-0000-000011040000}"/>
    <cellStyle name="Millares 13 2 2 3 2 2" xfId="1800" xr:uid="{00000000-0005-0000-0000-000012040000}"/>
    <cellStyle name="Millares 13 2 2 3 2 2 2" xfId="1801" xr:uid="{00000000-0005-0000-0000-000013040000}"/>
    <cellStyle name="Millares 13 2 2 3 2 3" xfId="1802" xr:uid="{00000000-0005-0000-0000-000014040000}"/>
    <cellStyle name="Millares 13 2 2 3 3" xfId="1803" xr:uid="{00000000-0005-0000-0000-000015040000}"/>
    <cellStyle name="Millares 13 2 2 3 3 2" xfId="1804" xr:uid="{00000000-0005-0000-0000-000016040000}"/>
    <cellStyle name="Millares 13 2 2 3 3 2 2" xfId="1805" xr:uid="{00000000-0005-0000-0000-000017040000}"/>
    <cellStyle name="Millares 13 2 2 3 3 3" xfId="1806" xr:uid="{00000000-0005-0000-0000-000018040000}"/>
    <cellStyle name="Millares 13 2 2 3 4" xfId="1807" xr:uid="{00000000-0005-0000-0000-000019040000}"/>
    <cellStyle name="Millares 13 2 2 3 4 2" xfId="1808" xr:uid="{00000000-0005-0000-0000-00001A040000}"/>
    <cellStyle name="Millares 13 2 2 3 5" xfId="1809" xr:uid="{00000000-0005-0000-0000-00001B040000}"/>
    <cellStyle name="Millares 13 2 2 4" xfId="1810" xr:uid="{00000000-0005-0000-0000-00001C040000}"/>
    <cellStyle name="Millares 13 2 2 4 2" xfId="1811" xr:uid="{00000000-0005-0000-0000-00001D040000}"/>
    <cellStyle name="Millares 13 2 2 4 2 2" xfId="1812" xr:uid="{00000000-0005-0000-0000-00001E040000}"/>
    <cellStyle name="Millares 13 2 2 4 3" xfId="1813" xr:uid="{00000000-0005-0000-0000-00001F040000}"/>
    <cellStyle name="Millares 13 2 2 5" xfId="1814" xr:uid="{00000000-0005-0000-0000-000020040000}"/>
    <cellStyle name="Millares 13 2 2 5 2" xfId="1815" xr:uid="{00000000-0005-0000-0000-000021040000}"/>
    <cellStyle name="Millares 13 2 2 5 2 2" xfId="1816" xr:uid="{00000000-0005-0000-0000-000022040000}"/>
    <cellStyle name="Millares 13 2 2 5 3" xfId="1817" xr:uid="{00000000-0005-0000-0000-000023040000}"/>
    <cellStyle name="Millares 13 2 2 6" xfId="1818" xr:uid="{00000000-0005-0000-0000-000024040000}"/>
    <cellStyle name="Millares 13 2 2 6 2" xfId="1819" xr:uid="{00000000-0005-0000-0000-000025040000}"/>
    <cellStyle name="Millares 13 2 2 6 2 2" xfId="1820" xr:uid="{00000000-0005-0000-0000-000026040000}"/>
    <cellStyle name="Millares 13 2 2 6 3" xfId="1821" xr:uid="{00000000-0005-0000-0000-000027040000}"/>
    <cellStyle name="Millares 13 2 2 7" xfId="1822" xr:uid="{00000000-0005-0000-0000-000028040000}"/>
    <cellStyle name="Millares 13 2 2 7 2" xfId="1823" xr:uid="{00000000-0005-0000-0000-000029040000}"/>
    <cellStyle name="Millares 13 2 2 8" xfId="1824" xr:uid="{00000000-0005-0000-0000-00002A040000}"/>
    <cellStyle name="Millares 13 2 3" xfId="446" xr:uid="{00000000-0005-0000-0000-00002B040000}"/>
    <cellStyle name="Millares 13 2 3 2" xfId="616" xr:uid="{00000000-0005-0000-0000-00002C040000}"/>
    <cellStyle name="Millares 13 2 3 2 2" xfId="1825" xr:uid="{00000000-0005-0000-0000-00002D040000}"/>
    <cellStyle name="Millares 13 2 3 2 2 2" xfId="1826" xr:uid="{00000000-0005-0000-0000-00002E040000}"/>
    <cellStyle name="Millares 13 2 3 2 2 2 2" xfId="1827" xr:uid="{00000000-0005-0000-0000-00002F040000}"/>
    <cellStyle name="Millares 13 2 3 2 2 3" xfId="1828" xr:uid="{00000000-0005-0000-0000-000030040000}"/>
    <cellStyle name="Millares 13 2 3 2 3" xfId="1829" xr:uid="{00000000-0005-0000-0000-000031040000}"/>
    <cellStyle name="Millares 13 2 3 2 3 2" xfId="1830" xr:uid="{00000000-0005-0000-0000-000032040000}"/>
    <cellStyle name="Millares 13 2 3 2 3 2 2" xfId="1831" xr:uid="{00000000-0005-0000-0000-000033040000}"/>
    <cellStyle name="Millares 13 2 3 2 3 3" xfId="1832" xr:uid="{00000000-0005-0000-0000-000034040000}"/>
    <cellStyle name="Millares 13 2 3 2 4" xfId="1833" xr:uid="{00000000-0005-0000-0000-000035040000}"/>
    <cellStyle name="Millares 13 2 3 2 4 2" xfId="1834" xr:uid="{00000000-0005-0000-0000-000036040000}"/>
    <cellStyle name="Millares 13 2 3 2 5" xfId="1835" xr:uid="{00000000-0005-0000-0000-000037040000}"/>
    <cellStyle name="Millares 13 2 3 3" xfId="1836" xr:uid="{00000000-0005-0000-0000-000038040000}"/>
    <cellStyle name="Millares 13 2 3 3 2" xfId="1837" xr:uid="{00000000-0005-0000-0000-000039040000}"/>
    <cellStyle name="Millares 13 2 3 3 2 2" xfId="1838" xr:uid="{00000000-0005-0000-0000-00003A040000}"/>
    <cellStyle name="Millares 13 2 3 3 3" xfId="1839" xr:uid="{00000000-0005-0000-0000-00003B040000}"/>
    <cellStyle name="Millares 13 2 3 4" xfId="1840" xr:uid="{00000000-0005-0000-0000-00003C040000}"/>
    <cellStyle name="Millares 13 2 3 4 2" xfId="1841" xr:uid="{00000000-0005-0000-0000-00003D040000}"/>
    <cellStyle name="Millares 13 2 3 4 2 2" xfId="1842" xr:uid="{00000000-0005-0000-0000-00003E040000}"/>
    <cellStyle name="Millares 13 2 3 4 3" xfId="1843" xr:uid="{00000000-0005-0000-0000-00003F040000}"/>
    <cellStyle name="Millares 13 2 3 5" xfId="1844" xr:uid="{00000000-0005-0000-0000-000040040000}"/>
    <cellStyle name="Millares 13 2 3 5 2" xfId="1845" xr:uid="{00000000-0005-0000-0000-000041040000}"/>
    <cellStyle name="Millares 13 2 3 5 2 2" xfId="1846" xr:uid="{00000000-0005-0000-0000-000042040000}"/>
    <cellStyle name="Millares 13 2 3 5 3" xfId="1847" xr:uid="{00000000-0005-0000-0000-000043040000}"/>
    <cellStyle name="Millares 13 2 3 6" xfId="1848" xr:uid="{00000000-0005-0000-0000-000044040000}"/>
    <cellStyle name="Millares 13 2 3 6 2" xfId="1849" xr:uid="{00000000-0005-0000-0000-000045040000}"/>
    <cellStyle name="Millares 13 2 3 7" xfId="1850" xr:uid="{00000000-0005-0000-0000-000046040000}"/>
    <cellStyle name="Millares 13 2 4" xfId="530" xr:uid="{00000000-0005-0000-0000-000047040000}"/>
    <cellStyle name="Millares 13 2 4 2" xfId="1851" xr:uid="{00000000-0005-0000-0000-000048040000}"/>
    <cellStyle name="Millares 13 2 4 2 2" xfId="1852" xr:uid="{00000000-0005-0000-0000-000049040000}"/>
    <cellStyle name="Millares 13 2 4 2 2 2" xfId="1853" xr:uid="{00000000-0005-0000-0000-00004A040000}"/>
    <cellStyle name="Millares 13 2 4 2 3" xfId="1854" xr:uid="{00000000-0005-0000-0000-00004B040000}"/>
    <cellStyle name="Millares 13 2 4 3" xfId="1855" xr:uid="{00000000-0005-0000-0000-00004C040000}"/>
    <cellStyle name="Millares 13 2 4 3 2" xfId="1856" xr:uid="{00000000-0005-0000-0000-00004D040000}"/>
    <cellStyle name="Millares 13 2 4 3 2 2" xfId="1857" xr:uid="{00000000-0005-0000-0000-00004E040000}"/>
    <cellStyle name="Millares 13 2 4 3 3" xfId="1858" xr:uid="{00000000-0005-0000-0000-00004F040000}"/>
    <cellStyle name="Millares 13 2 4 4" xfId="1859" xr:uid="{00000000-0005-0000-0000-000050040000}"/>
    <cellStyle name="Millares 13 2 4 4 2" xfId="1860" xr:uid="{00000000-0005-0000-0000-000051040000}"/>
    <cellStyle name="Millares 13 2 4 5" xfId="1861" xr:uid="{00000000-0005-0000-0000-000052040000}"/>
    <cellStyle name="Millares 13 2 5" xfId="1862" xr:uid="{00000000-0005-0000-0000-000053040000}"/>
    <cellStyle name="Millares 13 2 5 2" xfId="1863" xr:uid="{00000000-0005-0000-0000-000054040000}"/>
    <cellStyle name="Millares 13 2 5 2 2" xfId="1864" xr:uid="{00000000-0005-0000-0000-000055040000}"/>
    <cellStyle name="Millares 13 2 5 3" xfId="1865" xr:uid="{00000000-0005-0000-0000-000056040000}"/>
    <cellStyle name="Millares 13 2 6" xfId="1866" xr:uid="{00000000-0005-0000-0000-000057040000}"/>
    <cellStyle name="Millares 13 2 6 2" xfId="1867" xr:uid="{00000000-0005-0000-0000-000058040000}"/>
    <cellStyle name="Millares 13 2 6 2 2" xfId="1868" xr:uid="{00000000-0005-0000-0000-000059040000}"/>
    <cellStyle name="Millares 13 2 6 3" xfId="1869" xr:uid="{00000000-0005-0000-0000-00005A040000}"/>
    <cellStyle name="Millares 13 2 7" xfId="1870" xr:uid="{00000000-0005-0000-0000-00005B040000}"/>
    <cellStyle name="Millares 13 2 7 2" xfId="1871" xr:uid="{00000000-0005-0000-0000-00005C040000}"/>
    <cellStyle name="Millares 13 2 7 2 2" xfId="1872" xr:uid="{00000000-0005-0000-0000-00005D040000}"/>
    <cellStyle name="Millares 13 2 7 3" xfId="1873" xr:uid="{00000000-0005-0000-0000-00005E040000}"/>
    <cellStyle name="Millares 13 2 8" xfId="1874" xr:uid="{00000000-0005-0000-0000-00005F040000}"/>
    <cellStyle name="Millares 13 2 8 2" xfId="1875" xr:uid="{00000000-0005-0000-0000-000060040000}"/>
    <cellStyle name="Millares 13 2 9" xfId="1876" xr:uid="{00000000-0005-0000-0000-000061040000}"/>
    <cellStyle name="Millares 13 3" xfId="239" xr:uid="{00000000-0005-0000-0000-000039000000}"/>
    <cellStyle name="Millares 13 3 2" xfId="359" xr:uid="{00000000-0005-0000-0000-000063040000}"/>
    <cellStyle name="Millares 13 3 2 2" xfId="449" xr:uid="{00000000-0005-0000-0000-000064040000}"/>
    <cellStyle name="Millares 13 3 2 2 2" xfId="619" xr:uid="{00000000-0005-0000-0000-000065040000}"/>
    <cellStyle name="Millares 13 3 2 3" xfId="533" xr:uid="{00000000-0005-0000-0000-000066040000}"/>
    <cellStyle name="Millares 13 3 3" xfId="448" xr:uid="{00000000-0005-0000-0000-000067040000}"/>
    <cellStyle name="Millares 13 3 3 2" xfId="618" xr:uid="{00000000-0005-0000-0000-000068040000}"/>
    <cellStyle name="Millares 13 3 4" xfId="532" xr:uid="{00000000-0005-0000-0000-000069040000}"/>
    <cellStyle name="Millares 13 3 5" xfId="1877" xr:uid="{00000000-0005-0000-0000-00006A040000}"/>
    <cellStyle name="Millares 13 3 6" xfId="358" xr:uid="{00000000-0005-0000-0000-000062040000}"/>
    <cellStyle name="Millares 13 4" xfId="177" xr:uid="{00000000-0005-0000-0000-00003A000000}"/>
    <cellStyle name="Millares 13 4 2" xfId="847" xr:uid="{00000000-0005-0000-0000-00006C040000}"/>
    <cellStyle name="Millares 13 4 3" xfId="686" xr:uid="{00000000-0005-0000-0000-00006B040000}"/>
    <cellStyle name="Millares 13 5" xfId="685" xr:uid="{00000000-0005-0000-0000-00006D040000}"/>
    <cellStyle name="Millares 13 5 2" xfId="846" xr:uid="{00000000-0005-0000-0000-00006E040000}"/>
    <cellStyle name="Millares 13 6" xfId="356" xr:uid="{00000000-0005-0000-0000-0000F1030000}"/>
    <cellStyle name="Millares 14" xfId="37" xr:uid="{00000000-0005-0000-0000-00003B000000}"/>
    <cellStyle name="Millares 14 2" xfId="205" xr:uid="{00000000-0005-0000-0000-00003C000000}"/>
    <cellStyle name="Millares 14 2 2" xfId="362" xr:uid="{00000000-0005-0000-0000-000071040000}"/>
    <cellStyle name="Millares 14 2 2 2" xfId="451" xr:uid="{00000000-0005-0000-0000-000072040000}"/>
    <cellStyle name="Millares 14 2 2 2 2" xfId="621" xr:uid="{00000000-0005-0000-0000-000073040000}"/>
    <cellStyle name="Millares 14 2 2 2 2 2" xfId="1878" xr:uid="{00000000-0005-0000-0000-000074040000}"/>
    <cellStyle name="Millares 14 2 2 2 2 2 2" xfId="1879" xr:uid="{00000000-0005-0000-0000-000075040000}"/>
    <cellStyle name="Millares 14 2 2 2 2 2 2 2" xfId="1880" xr:uid="{00000000-0005-0000-0000-000076040000}"/>
    <cellStyle name="Millares 14 2 2 2 2 2 3" xfId="1881" xr:uid="{00000000-0005-0000-0000-000077040000}"/>
    <cellStyle name="Millares 14 2 2 2 2 3" xfId="1882" xr:uid="{00000000-0005-0000-0000-000078040000}"/>
    <cellStyle name="Millares 14 2 2 2 2 3 2" xfId="1883" xr:uid="{00000000-0005-0000-0000-000079040000}"/>
    <cellStyle name="Millares 14 2 2 2 2 3 2 2" xfId="1884" xr:uid="{00000000-0005-0000-0000-00007A040000}"/>
    <cellStyle name="Millares 14 2 2 2 2 3 3" xfId="1885" xr:uid="{00000000-0005-0000-0000-00007B040000}"/>
    <cellStyle name="Millares 14 2 2 2 2 4" xfId="1886" xr:uid="{00000000-0005-0000-0000-00007C040000}"/>
    <cellStyle name="Millares 14 2 2 2 2 4 2" xfId="1887" xr:uid="{00000000-0005-0000-0000-00007D040000}"/>
    <cellStyle name="Millares 14 2 2 2 2 5" xfId="1888" xr:uid="{00000000-0005-0000-0000-00007E040000}"/>
    <cellStyle name="Millares 14 2 2 2 3" xfId="1889" xr:uid="{00000000-0005-0000-0000-00007F040000}"/>
    <cellStyle name="Millares 14 2 2 2 3 2" xfId="1890" xr:uid="{00000000-0005-0000-0000-000080040000}"/>
    <cellStyle name="Millares 14 2 2 2 3 2 2" xfId="1891" xr:uid="{00000000-0005-0000-0000-000081040000}"/>
    <cellStyle name="Millares 14 2 2 2 3 3" xfId="1892" xr:uid="{00000000-0005-0000-0000-000082040000}"/>
    <cellStyle name="Millares 14 2 2 2 4" xfId="1893" xr:uid="{00000000-0005-0000-0000-000083040000}"/>
    <cellStyle name="Millares 14 2 2 2 4 2" xfId="1894" xr:uid="{00000000-0005-0000-0000-000084040000}"/>
    <cellStyle name="Millares 14 2 2 2 4 2 2" xfId="1895" xr:uid="{00000000-0005-0000-0000-000085040000}"/>
    <cellStyle name="Millares 14 2 2 2 4 3" xfId="1896" xr:uid="{00000000-0005-0000-0000-000086040000}"/>
    <cellStyle name="Millares 14 2 2 2 5" xfId="1897" xr:uid="{00000000-0005-0000-0000-000087040000}"/>
    <cellStyle name="Millares 14 2 2 2 5 2" xfId="1898" xr:uid="{00000000-0005-0000-0000-000088040000}"/>
    <cellStyle name="Millares 14 2 2 2 5 2 2" xfId="1899" xr:uid="{00000000-0005-0000-0000-000089040000}"/>
    <cellStyle name="Millares 14 2 2 2 5 3" xfId="1900" xr:uid="{00000000-0005-0000-0000-00008A040000}"/>
    <cellStyle name="Millares 14 2 2 2 6" xfId="1901" xr:uid="{00000000-0005-0000-0000-00008B040000}"/>
    <cellStyle name="Millares 14 2 2 2 6 2" xfId="1902" xr:uid="{00000000-0005-0000-0000-00008C040000}"/>
    <cellStyle name="Millares 14 2 2 2 7" xfId="1903" xr:uid="{00000000-0005-0000-0000-00008D040000}"/>
    <cellStyle name="Millares 14 2 2 3" xfId="535" xr:uid="{00000000-0005-0000-0000-00008E040000}"/>
    <cellStyle name="Millares 14 2 2 3 2" xfId="1904" xr:uid="{00000000-0005-0000-0000-00008F040000}"/>
    <cellStyle name="Millares 14 2 2 3 2 2" xfId="1905" xr:uid="{00000000-0005-0000-0000-000090040000}"/>
    <cellStyle name="Millares 14 2 2 3 2 2 2" xfId="1906" xr:uid="{00000000-0005-0000-0000-000091040000}"/>
    <cellStyle name="Millares 14 2 2 3 2 3" xfId="1907" xr:uid="{00000000-0005-0000-0000-000092040000}"/>
    <cellStyle name="Millares 14 2 2 3 3" xfId="1908" xr:uid="{00000000-0005-0000-0000-000093040000}"/>
    <cellStyle name="Millares 14 2 2 3 3 2" xfId="1909" xr:uid="{00000000-0005-0000-0000-000094040000}"/>
    <cellStyle name="Millares 14 2 2 3 3 2 2" xfId="1910" xr:uid="{00000000-0005-0000-0000-000095040000}"/>
    <cellStyle name="Millares 14 2 2 3 3 3" xfId="1911" xr:uid="{00000000-0005-0000-0000-000096040000}"/>
    <cellStyle name="Millares 14 2 2 3 4" xfId="1912" xr:uid="{00000000-0005-0000-0000-000097040000}"/>
    <cellStyle name="Millares 14 2 2 3 4 2" xfId="1913" xr:uid="{00000000-0005-0000-0000-000098040000}"/>
    <cellStyle name="Millares 14 2 2 3 5" xfId="1914" xr:uid="{00000000-0005-0000-0000-000099040000}"/>
    <cellStyle name="Millares 14 2 2 4" xfId="1915" xr:uid="{00000000-0005-0000-0000-00009A040000}"/>
    <cellStyle name="Millares 14 2 2 4 2" xfId="1916" xr:uid="{00000000-0005-0000-0000-00009B040000}"/>
    <cellStyle name="Millares 14 2 2 4 2 2" xfId="1917" xr:uid="{00000000-0005-0000-0000-00009C040000}"/>
    <cellStyle name="Millares 14 2 2 4 3" xfId="1918" xr:uid="{00000000-0005-0000-0000-00009D040000}"/>
    <cellStyle name="Millares 14 2 2 5" xfId="1919" xr:uid="{00000000-0005-0000-0000-00009E040000}"/>
    <cellStyle name="Millares 14 2 2 5 2" xfId="1920" xr:uid="{00000000-0005-0000-0000-00009F040000}"/>
    <cellStyle name="Millares 14 2 2 5 2 2" xfId="1921" xr:uid="{00000000-0005-0000-0000-0000A0040000}"/>
    <cellStyle name="Millares 14 2 2 5 3" xfId="1922" xr:uid="{00000000-0005-0000-0000-0000A1040000}"/>
    <cellStyle name="Millares 14 2 2 6" xfId="1923" xr:uid="{00000000-0005-0000-0000-0000A2040000}"/>
    <cellStyle name="Millares 14 2 2 6 2" xfId="1924" xr:uid="{00000000-0005-0000-0000-0000A3040000}"/>
    <cellStyle name="Millares 14 2 2 6 2 2" xfId="1925" xr:uid="{00000000-0005-0000-0000-0000A4040000}"/>
    <cellStyle name="Millares 14 2 2 6 3" xfId="1926" xr:uid="{00000000-0005-0000-0000-0000A5040000}"/>
    <cellStyle name="Millares 14 2 2 7" xfId="1927" xr:uid="{00000000-0005-0000-0000-0000A6040000}"/>
    <cellStyle name="Millares 14 2 2 7 2" xfId="1928" xr:uid="{00000000-0005-0000-0000-0000A7040000}"/>
    <cellStyle name="Millares 14 2 2 8" xfId="1929" xr:uid="{00000000-0005-0000-0000-0000A8040000}"/>
    <cellStyle name="Millares 14 2 3" xfId="450" xr:uid="{00000000-0005-0000-0000-0000A9040000}"/>
    <cellStyle name="Millares 14 2 3 2" xfId="620" xr:uid="{00000000-0005-0000-0000-0000AA040000}"/>
    <cellStyle name="Millares 14 2 3 2 2" xfId="1930" xr:uid="{00000000-0005-0000-0000-0000AB040000}"/>
    <cellStyle name="Millares 14 2 3 2 2 2" xfId="1931" xr:uid="{00000000-0005-0000-0000-0000AC040000}"/>
    <cellStyle name="Millares 14 2 3 2 2 2 2" xfId="1932" xr:uid="{00000000-0005-0000-0000-0000AD040000}"/>
    <cellStyle name="Millares 14 2 3 2 2 3" xfId="1933" xr:uid="{00000000-0005-0000-0000-0000AE040000}"/>
    <cellStyle name="Millares 14 2 3 2 3" xfId="1934" xr:uid="{00000000-0005-0000-0000-0000AF040000}"/>
    <cellStyle name="Millares 14 2 3 2 3 2" xfId="1935" xr:uid="{00000000-0005-0000-0000-0000B0040000}"/>
    <cellStyle name="Millares 14 2 3 2 3 2 2" xfId="1936" xr:uid="{00000000-0005-0000-0000-0000B1040000}"/>
    <cellStyle name="Millares 14 2 3 2 3 3" xfId="1937" xr:uid="{00000000-0005-0000-0000-0000B2040000}"/>
    <cellStyle name="Millares 14 2 3 2 4" xfId="1938" xr:uid="{00000000-0005-0000-0000-0000B3040000}"/>
    <cellStyle name="Millares 14 2 3 2 4 2" xfId="1939" xr:uid="{00000000-0005-0000-0000-0000B4040000}"/>
    <cellStyle name="Millares 14 2 3 2 5" xfId="1940" xr:uid="{00000000-0005-0000-0000-0000B5040000}"/>
    <cellStyle name="Millares 14 2 3 3" xfId="1941" xr:uid="{00000000-0005-0000-0000-0000B6040000}"/>
    <cellStyle name="Millares 14 2 3 3 2" xfId="1942" xr:uid="{00000000-0005-0000-0000-0000B7040000}"/>
    <cellStyle name="Millares 14 2 3 3 2 2" xfId="1943" xr:uid="{00000000-0005-0000-0000-0000B8040000}"/>
    <cellStyle name="Millares 14 2 3 3 3" xfId="1944" xr:uid="{00000000-0005-0000-0000-0000B9040000}"/>
    <cellStyle name="Millares 14 2 3 4" xfId="1945" xr:uid="{00000000-0005-0000-0000-0000BA040000}"/>
    <cellStyle name="Millares 14 2 3 4 2" xfId="1946" xr:uid="{00000000-0005-0000-0000-0000BB040000}"/>
    <cellStyle name="Millares 14 2 3 4 2 2" xfId="1947" xr:uid="{00000000-0005-0000-0000-0000BC040000}"/>
    <cellStyle name="Millares 14 2 3 4 3" xfId="1948" xr:uid="{00000000-0005-0000-0000-0000BD040000}"/>
    <cellStyle name="Millares 14 2 3 5" xfId="1949" xr:uid="{00000000-0005-0000-0000-0000BE040000}"/>
    <cellStyle name="Millares 14 2 3 5 2" xfId="1950" xr:uid="{00000000-0005-0000-0000-0000BF040000}"/>
    <cellStyle name="Millares 14 2 3 5 2 2" xfId="1951" xr:uid="{00000000-0005-0000-0000-0000C0040000}"/>
    <cellStyle name="Millares 14 2 3 5 3" xfId="1952" xr:uid="{00000000-0005-0000-0000-0000C1040000}"/>
    <cellStyle name="Millares 14 2 3 6" xfId="1953" xr:uid="{00000000-0005-0000-0000-0000C2040000}"/>
    <cellStyle name="Millares 14 2 3 6 2" xfId="1954" xr:uid="{00000000-0005-0000-0000-0000C3040000}"/>
    <cellStyle name="Millares 14 2 3 7" xfId="1955" xr:uid="{00000000-0005-0000-0000-0000C4040000}"/>
    <cellStyle name="Millares 14 2 4" xfId="534" xr:uid="{00000000-0005-0000-0000-0000C5040000}"/>
    <cellStyle name="Millares 14 2 4 2" xfId="1956" xr:uid="{00000000-0005-0000-0000-0000C6040000}"/>
    <cellStyle name="Millares 14 2 4 2 2" xfId="1957" xr:uid="{00000000-0005-0000-0000-0000C7040000}"/>
    <cellStyle name="Millares 14 2 4 2 2 2" xfId="1958" xr:uid="{00000000-0005-0000-0000-0000C8040000}"/>
    <cellStyle name="Millares 14 2 4 2 3" xfId="1959" xr:uid="{00000000-0005-0000-0000-0000C9040000}"/>
    <cellStyle name="Millares 14 2 4 3" xfId="1960" xr:uid="{00000000-0005-0000-0000-0000CA040000}"/>
    <cellStyle name="Millares 14 2 4 3 2" xfId="1961" xr:uid="{00000000-0005-0000-0000-0000CB040000}"/>
    <cellStyle name="Millares 14 2 4 3 2 2" xfId="1962" xr:uid="{00000000-0005-0000-0000-0000CC040000}"/>
    <cellStyle name="Millares 14 2 4 3 3" xfId="1963" xr:uid="{00000000-0005-0000-0000-0000CD040000}"/>
    <cellStyle name="Millares 14 2 4 4" xfId="1964" xr:uid="{00000000-0005-0000-0000-0000CE040000}"/>
    <cellStyle name="Millares 14 2 4 4 2" xfId="1965" xr:uid="{00000000-0005-0000-0000-0000CF040000}"/>
    <cellStyle name="Millares 14 2 4 5" xfId="1966" xr:uid="{00000000-0005-0000-0000-0000D0040000}"/>
    <cellStyle name="Millares 14 2 5" xfId="1967" xr:uid="{00000000-0005-0000-0000-0000D1040000}"/>
    <cellStyle name="Millares 14 2 5 2" xfId="1968" xr:uid="{00000000-0005-0000-0000-0000D2040000}"/>
    <cellStyle name="Millares 14 2 5 2 2" xfId="1969" xr:uid="{00000000-0005-0000-0000-0000D3040000}"/>
    <cellStyle name="Millares 14 2 5 3" xfId="1970" xr:uid="{00000000-0005-0000-0000-0000D4040000}"/>
    <cellStyle name="Millares 14 2 6" xfId="1971" xr:uid="{00000000-0005-0000-0000-0000D5040000}"/>
    <cellStyle name="Millares 14 2 6 2" xfId="1972" xr:uid="{00000000-0005-0000-0000-0000D6040000}"/>
    <cellStyle name="Millares 14 2 6 2 2" xfId="1973" xr:uid="{00000000-0005-0000-0000-0000D7040000}"/>
    <cellStyle name="Millares 14 2 6 3" xfId="1974" xr:uid="{00000000-0005-0000-0000-0000D8040000}"/>
    <cellStyle name="Millares 14 2 7" xfId="1975" xr:uid="{00000000-0005-0000-0000-0000D9040000}"/>
    <cellStyle name="Millares 14 2 7 2" xfId="1976" xr:uid="{00000000-0005-0000-0000-0000DA040000}"/>
    <cellStyle name="Millares 14 2 7 2 2" xfId="1977" xr:uid="{00000000-0005-0000-0000-0000DB040000}"/>
    <cellStyle name="Millares 14 2 7 3" xfId="1978" xr:uid="{00000000-0005-0000-0000-0000DC040000}"/>
    <cellStyle name="Millares 14 2 8" xfId="1979" xr:uid="{00000000-0005-0000-0000-0000DD040000}"/>
    <cellStyle name="Millares 14 2 8 2" xfId="1980" xr:uid="{00000000-0005-0000-0000-0000DE040000}"/>
    <cellStyle name="Millares 14 2 9" xfId="1981" xr:uid="{00000000-0005-0000-0000-0000DF040000}"/>
    <cellStyle name="Millares 14 3" xfId="240" xr:uid="{00000000-0005-0000-0000-00003D000000}"/>
    <cellStyle name="Millares 14 3 2" xfId="364" xr:uid="{00000000-0005-0000-0000-0000E1040000}"/>
    <cellStyle name="Millares 14 3 2 2" xfId="453" xr:uid="{00000000-0005-0000-0000-0000E2040000}"/>
    <cellStyle name="Millares 14 3 2 2 2" xfId="623" xr:uid="{00000000-0005-0000-0000-0000E3040000}"/>
    <cellStyle name="Millares 14 3 2 3" xfId="537" xr:uid="{00000000-0005-0000-0000-0000E4040000}"/>
    <cellStyle name="Millares 14 3 3" xfId="452" xr:uid="{00000000-0005-0000-0000-0000E5040000}"/>
    <cellStyle name="Millares 14 3 3 2" xfId="622" xr:uid="{00000000-0005-0000-0000-0000E6040000}"/>
    <cellStyle name="Millares 14 3 4" xfId="536" xr:uid="{00000000-0005-0000-0000-0000E7040000}"/>
    <cellStyle name="Millares 14 3 5" xfId="1982" xr:uid="{00000000-0005-0000-0000-0000E8040000}"/>
    <cellStyle name="Millares 14 3 6" xfId="363" xr:uid="{00000000-0005-0000-0000-0000E0040000}"/>
    <cellStyle name="Millares 14 4" xfId="178" xr:uid="{00000000-0005-0000-0000-00003E000000}"/>
    <cellStyle name="Millares 14 4 2" xfId="849" xr:uid="{00000000-0005-0000-0000-0000EA040000}"/>
    <cellStyle name="Millares 14 4 3" xfId="688" xr:uid="{00000000-0005-0000-0000-0000E9040000}"/>
    <cellStyle name="Millares 14 5" xfId="687" xr:uid="{00000000-0005-0000-0000-0000EB040000}"/>
    <cellStyle name="Millares 14 5 2" xfId="848" xr:uid="{00000000-0005-0000-0000-0000EC040000}"/>
    <cellStyle name="Millares 14 6" xfId="360" xr:uid="{00000000-0005-0000-0000-00006F040000}"/>
    <cellStyle name="Millares 15" xfId="38" xr:uid="{00000000-0005-0000-0000-00003F000000}"/>
    <cellStyle name="Millares 15 2" xfId="206" xr:uid="{00000000-0005-0000-0000-000040000000}"/>
    <cellStyle name="Millares 15 2 2" xfId="366" xr:uid="{00000000-0005-0000-0000-0000EF040000}"/>
    <cellStyle name="Millares 15 2 2 2" xfId="455" xr:uid="{00000000-0005-0000-0000-0000F0040000}"/>
    <cellStyle name="Millares 15 2 2 2 2" xfId="625" xr:uid="{00000000-0005-0000-0000-0000F1040000}"/>
    <cellStyle name="Millares 15 2 2 2 2 2" xfId="1983" xr:uid="{00000000-0005-0000-0000-0000F2040000}"/>
    <cellStyle name="Millares 15 2 2 2 2 2 2" xfId="1984" xr:uid="{00000000-0005-0000-0000-0000F3040000}"/>
    <cellStyle name="Millares 15 2 2 2 2 2 2 2" xfId="1985" xr:uid="{00000000-0005-0000-0000-0000F4040000}"/>
    <cellStyle name="Millares 15 2 2 2 2 2 3" xfId="1986" xr:uid="{00000000-0005-0000-0000-0000F5040000}"/>
    <cellStyle name="Millares 15 2 2 2 2 3" xfId="1987" xr:uid="{00000000-0005-0000-0000-0000F6040000}"/>
    <cellStyle name="Millares 15 2 2 2 2 3 2" xfId="1988" xr:uid="{00000000-0005-0000-0000-0000F7040000}"/>
    <cellStyle name="Millares 15 2 2 2 2 3 2 2" xfId="1989" xr:uid="{00000000-0005-0000-0000-0000F8040000}"/>
    <cellStyle name="Millares 15 2 2 2 2 3 3" xfId="1990" xr:uid="{00000000-0005-0000-0000-0000F9040000}"/>
    <cellStyle name="Millares 15 2 2 2 2 4" xfId="1991" xr:uid="{00000000-0005-0000-0000-0000FA040000}"/>
    <cellStyle name="Millares 15 2 2 2 2 4 2" xfId="1992" xr:uid="{00000000-0005-0000-0000-0000FB040000}"/>
    <cellStyle name="Millares 15 2 2 2 2 5" xfId="1993" xr:uid="{00000000-0005-0000-0000-0000FC040000}"/>
    <cellStyle name="Millares 15 2 2 2 3" xfId="1994" xr:uid="{00000000-0005-0000-0000-0000FD040000}"/>
    <cellStyle name="Millares 15 2 2 2 3 2" xfId="1995" xr:uid="{00000000-0005-0000-0000-0000FE040000}"/>
    <cellStyle name="Millares 15 2 2 2 3 2 2" xfId="1996" xr:uid="{00000000-0005-0000-0000-0000FF040000}"/>
    <cellStyle name="Millares 15 2 2 2 3 3" xfId="1997" xr:uid="{00000000-0005-0000-0000-000000050000}"/>
    <cellStyle name="Millares 15 2 2 2 4" xfId="1998" xr:uid="{00000000-0005-0000-0000-000001050000}"/>
    <cellStyle name="Millares 15 2 2 2 4 2" xfId="1999" xr:uid="{00000000-0005-0000-0000-000002050000}"/>
    <cellStyle name="Millares 15 2 2 2 4 2 2" xfId="2000" xr:uid="{00000000-0005-0000-0000-000003050000}"/>
    <cellStyle name="Millares 15 2 2 2 4 3" xfId="2001" xr:uid="{00000000-0005-0000-0000-000004050000}"/>
    <cellStyle name="Millares 15 2 2 2 5" xfId="2002" xr:uid="{00000000-0005-0000-0000-000005050000}"/>
    <cellStyle name="Millares 15 2 2 2 5 2" xfId="2003" xr:uid="{00000000-0005-0000-0000-000006050000}"/>
    <cellStyle name="Millares 15 2 2 2 5 2 2" xfId="2004" xr:uid="{00000000-0005-0000-0000-000007050000}"/>
    <cellStyle name="Millares 15 2 2 2 5 3" xfId="2005" xr:uid="{00000000-0005-0000-0000-000008050000}"/>
    <cellStyle name="Millares 15 2 2 2 6" xfId="2006" xr:uid="{00000000-0005-0000-0000-000009050000}"/>
    <cellStyle name="Millares 15 2 2 2 6 2" xfId="2007" xr:uid="{00000000-0005-0000-0000-00000A050000}"/>
    <cellStyle name="Millares 15 2 2 2 7" xfId="2008" xr:uid="{00000000-0005-0000-0000-00000B050000}"/>
    <cellStyle name="Millares 15 2 2 3" xfId="539" xr:uid="{00000000-0005-0000-0000-00000C050000}"/>
    <cellStyle name="Millares 15 2 2 3 2" xfId="2009" xr:uid="{00000000-0005-0000-0000-00000D050000}"/>
    <cellStyle name="Millares 15 2 2 3 2 2" xfId="2010" xr:uid="{00000000-0005-0000-0000-00000E050000}"/>
    <cellStyle name="Millares 15 2 2 3 2 2 2" xfId="2011" xr:uid="{00000000-0005-0000-0000-00000F050000}"/>
    <cellStyle name="Millares 15 2 2 3 2 3" xfId="2012" xr:uid="{00000000-0005-0000-0000-000010050000}"/>
    <cellStyle name="Millares 15 2 2 3 3" xfId="2013" xr:uid="{00000000-0005-0000-0000-000011050000}"/>
    <cellStyle name="Millares 15 2 2 3 3 2" xfId="2014" xr:uid="{00000000-0005-0000-0000-000012050000}"/>
    <cellStyle name="Millares 15 2 2 3 3 2 2" xfId="2015" xr:uid="{00000000-0005-0000-0000-000013050000}"/>
    <cellStyle name="Millares 15 2 2 3 3 3" xfId="2016" xr:uid="{00000000-0005-0000-0000-000014050000}"/>
    <cellStyle name="Millares 15 2 2 3 4" xfId="2017" xr:uid="{00000000-0005-0000-0000-000015050000}"/>
    <cellStyle name="Millares 15 2 2 3 4 2" xfId="2018" xr:uid="{00000000-0005-0000-0000-000016050000}"/>
    <cellStyle name="Millares 15 2 2 3 5" xfId="2019" xr:uid="{00000000-0005-0000-0000-000017050000}"/>
    <cellStyle name="Millares 15 2 2 4" xfId="2020" xr:uid="{00000000-0005-0000-0000-000018050000}"/>
    <cellStyle name="Millares 15 2 2 4 2" xfId="2021" xr:uid="{00000000-0005-0000-0000-000019050000}"/>
    <cellStyle name="Millares 15 2 2 4 2 2" xfId="2022" xr:uid="{00000000-0005-0000-0000-00001A050000}"/>
    <cellStyle name="Millares 15 2 2 4 3" xfId="2023" xr:uid="{00000000-0005-0000-0000-00001B050000}"/>
    <cellStyle name="Millares 15 2 2 5" xfId="2024" xr:uid="{00000000-0005-0000-0000-00001C050000}"/>
    <cellStyle name="Millares 15 2 2 5 2" xfId="2025" xr:uid="{00000000-0005-0000-0000-00001D050000}"/>
    <cellStyle name="Millares 15 2 2 5 2 2" xfId="2026" xr:uid="{00000000-0005-0000-0000-00001E050000}"/>
    <cellStyle name="Millares 15 2 2 5 3" xfId="2027" xr:uid="{00000000-0005-0000-0000-00001F050000}"/>
    <cellStyle name="Millares 15 2 2 6" xfId="2028" xr:uid="{00000000-0005-0000-0000-000020050000}"/>
    <cellStyle name="Millares 15 2 2 6 2" xfId="2029" xr:uid="{00000000-0005-0000-0000-000021050000}"/>
    <cellStyle name="Millares 15 2 2 6 2 2" xfId="2030" xr:uid="{00000000-0005-0000-0000-000022050000}"/>
    <cellStyle name="Millares 15 2 2 6 3" xfId="2031" xr:uid="{00000000-0005-0000-0000-000023050000}"/>
    <cellStyle name="Millares 15 2 2 7" xfId="2032" xr:uid="{00000000-0005-0000-0000-000024050000}"/>
    <cellStyle name="Millares 15 2 2 7 2" xfId="2033" xr:uid="{00000000-0005-0000-0000-000025050000}"/>
    <cellStyle name="Millares 15 2 2 8" xfId="2034" xr:uid="{00000000-0005-0000-0000-000026050000}"/>
    <cellStyle name="Millares 15 2 3" xfId="454" xr:uid="{00000000-0005-0000-0000-000027050000}"/>
    <cellStyle name="Millares 15 2 3 2" xfId="624" xr:uid="{00000000-0005-0000-0000-000028050000}"/>
    <cellStyle name="Millares 15 2 3 2 2" xfId="2035" xr:uid="{00000000-0005-0000-0000-000029050000}"/>
    <cellStyle name="Millares 15 2 3 2 2 2" xfId="2036" xr:uid="{00000000-0005-0000-0000-00002A050000}"/>
    <cellStyle name="Millares 15 2 3 2 2 2 2" xfId="2037" xr:uid="{00000000-0005-0000-0000-00002B050000}"/>
    <cellStyle name="Millares 15 2 3 2 2 3" xfId="2038" xr:uid="{00000000-0005-0000-0000-00002C050000}"/>
    <cellStyle name="Millares 15 2 3 2 3" xfId="2039" xr:uid="{00000000-0005-0000-0000-00002D050000}"/>
    <cellStyle name="Millares 15 2 3 2 3 2" xfId="2040" xr:uid="{00000000-0005-0000-0000-00002E050000}"/>
    <cellStyle name="Millares 15 2 3 2 3 2 2" xfId="2041" xr:uid="{00000000-0005-0000-0000-00002F050000}"/>
    <cellStyle name="Millares 15 2 3 2 3 3" xfId="2042" xr:uid="{00000000-0005-0000-0000-000030050000}"/>
    <cellStyle name="Millares 15 2 3 2 4" xfId="2043" xr:uid="{00000000-0005-0000-0000-000031050000}"/>
    <cellStyle name="Millares 15 2 3 2 4 2" xfId="2044" xr:uid="{00000000-0005-0000-0000-000032050000}"/>
    <cellStyle name="Millares 15 2 3 2 5" xfId="2045" xr:uid="{00000000-0005-0000-0000-000033050000}"/>
    <cellStyle name="Millares 15 2 3 3" xfId="2046" xr:uid="{00000000-0005-0000-0000-000034050000}"/>
    <cellStyle name="Millares 15 2 3 3 2" xfId="2047" xr:uid="{00000000-0005-0000-0000-000035050000}"/>
    <cellStyle name="Millares 15 2 3 3 2 2" xfId="2048" xr:uid="{00000000-0005-0000-0000-000036050000}"/>
    <cellStyle name="Millares 15 2 3 3 3" xfId="2049" xr:uid="{00000000-0005-0000-0000-000037050000}"/>
    <cellStyle name="Millares 15 2 3 4" xfId="2050" xr:uid="{00000000-0005-0000-0000-000038050000}"/>
    <cellStyle name="Millares 15 2 3 4 2" xfId="2051" xr:uid="{00000000-0005-0000-0000-000039050000}"/>
    <cellStyle name="Millares 15 2 3 4 2 2" xfId="2052" xr:uid="{00000000-0005-0000-0000-00003A050000}"/>
    <cellStyle name="Millares 15 2 3 4 3" xfId="2053" xr:uid="{00000000-0005-0000-0000-00003B050000}"/>
    <cellStyle name="Millares 15 2 3 5" xfId="2054" xr:uid="{00000000-0005-0000-0000-00003C050000}"/>
    <cellStyle name="Millares 15 2 3 5 2" xfId="2055" xr:uid="{00000000-0005-0000-0000-00003D050000}"/>
    <cellStyle name="Millares 15 2 3 5 2 2" xfId="2056" xr:uid="{00000000-0005-0000-0000-00003E050000}"/>
    <cellStyle name="Millares 15 2 3 5 3" xfId="2057" xr:uid="{00000000-0005-0000-0000-00003F050000}"/>
    <cellStyle name="Millares 15 2 3 6" xfId="2058" xr:uid="{00000000-0005-0000-0000-000040050000}"/>
    <cellStyle name="Millares 15 2 3 6 2" xfId="2059" xr:uid="{00000000-0005-0000-0000-000041050000}"/>
    <cellStyle name="Millares 15 2 3 7" xfId="2060" xr:uid="{00000000-0005-0000-0000-000042050000}"/>
    <cellStyle name="Millares 15 2 4" xfId="538" xr:uid="{00000000-0005-0000-0000-000043050000}"/>
    <cellStyle name="Millares 15 2 4 2" xfId="2061" xr:uid="{00000000-0005-0000-0000-000044050000}"/>
    <cellStyle name="Millares 15 2 4 2 2" xfId="2062" xr:uid="{00000000-0005-0000-0000-000045050000}"/>
    <cellStyle name="Millares 15 2 4 2 2 2" xfId="2063" xr:uid="{00000000-0005-0000-0000-000046050000}"/>
    <cellStyle name="Millares 15 2 4 2 3" xfId="2064" xr:uid="{00000000-0005-0000-0000-000047050000}"/>
    <cellStyle name="Millares 15 2 4 3" xfId="2065" xr:uid="{00000000-0005-0000-0000-000048050000}"/>
    <cellStyle name="Millares 15 2 4 3 2" xfId="2066" xr:uid="{00000000-0005-0000-0000-000049050000}"/>
    <cellStyle name="Millares 15 2 4 3 2 2" xfId="2067" xr:uid="{00000000-0005-0000-0000-00004A050000}"/>
    <cellStyle name="Millares 15 2 4 3 3" xfId="2068" xr:uid="{00000000-0005-0000-0000-00004B050000}"/>
    <cellStyle name="Millares 15 2 4 4" xfId="2069" xr:uid="{00000000-0005-0000-0000-00004C050000}"/>
    <cellStyle name="Millares 15 2 4 4 2" xfId="2070" xr:uid="{00000000-0005-0000-0000-00004D050000}"/>
    <cellStyle name="Millares 15 2 4 5" xfId="2071" xr:uid="{00000000-0005-0000-0000-00004E050000}"/>
    <cellStyle name="Millares 15 2 5" xfId="2072" xr:uid="{00000000-0005-0000-0000-00004F050000}"/>
    <cellStyle name="Millares 15 2 5 2" xfId="2073" xr:uid="{00000000-0005-0000-0000-000050050000}"/>
    <cellStyle name="Millares 15 2 5 2 2" xfId="2074" xr:uid="{00000000-0005-0000-0000-000051050000}"/>
    <cellStyle name="Millares 15 2 5 3" xfId="2075" xr:uid="{00000000-0005-0000-0000-000052050000}"/>
    <cellStyle name="Millares 15 2 6" xfId="2076" xr:uid="{00000000-0005-0000-0000-000053050000}"/>
    <cellStyle name="Millares 15 2 6 2" xfId="2077" xr:uid="{00000000-0005-0000-0000-000054050000}"/>
    <cellStyle name="Millares 15 2 6 2 2" xfId="2078" xr:uid="{00000000-0005-0000-0000-000055050000}"/>
    <cellStyle name="Millares 15 2 6 3" xfId="2079" xr:uid="{00000000-0005-0000-0000-000056050000}"/>
    <cellStyle name="Millares 15 2 7" xfId="2080" xr:uid="{00000000-0005-0000-0000-000057050000}"/>
    <cellStyle name="Millares 15 2 7 2" xfId="2081" xr:uid="{00000000-0005-0000-0000-000058050000}"/>
    <cellStyle name="Millares 15 2 7 2 2" xfId="2082" xr:uid="{00000000-0005-0000-0000-000059050000}"/>
    <cellStyle name="Millares 15 2 7 3" xfId="2083" xr:uid="{00000000-0005-0000-0000-00005A050000}"/>
    <cellStyle name="Millares 15 2 8" xfId="2084" xr:uid="{00000000-0005-0000-0000-00005B050000}"/>
    <cellStyle name="Millares 15 2 8 2" xfId="2085" xr:uid="{00000000-0005-0000-0000-00005C050000}"/>
    <cellStyle name="Millares 15 2 9" xfId="2086" xr:uid="{00000000-0005-0000-0000-00005D050000}"/>
    <cellStyle name="Millares 15 3" xfId="241" xr:uid="{00000000-0005-0000-0000-000041000000}"/>
    <cellStyle name="Millares 15 3 2" xfId="368" xr:uid="{00000000-0005-0000-0000-00005F050000}"/>
    <cellStyle name="Millares 15 3 2 2" xfId="457" xr:uid="{00000000-0005-0000-0000-000060050000}"/>
    <cellStyle name="Millares 15 3 2 2 2" xfId="627" xr:uid="{00000000-0005-0000-0000-000061050000}"/>
    <cellStyle name="Millares 15 3 2 3" xfId="541" xr:uid="{00000000-0005-0000-0000-000062050000}"/>
    <cellStyle name="Millares 15 3 3" xfId="456" xr:uid="{00000000-0005-0000-0000-000063050000}"/>
    <cellStyle name="Millares 15 3 3 2" xfId="626" xr:uid="{00000000-0005-0000-0000-000064050000}"/>
    <cellStyle name="Millares 15 3 4" xfId="540" xr:uid="{00000000-0005-0000-0000-000065050000}"/>
    <cellStyle name="Millares 15 3 5" xfId="2087" xr:uid="{00000000-0005-0000-0000-000066050000}"/>
    <cellStyle name="Millares 15 3 6" xfId="367" xr:uid="{00000000-0005-0000-0000-00005E050000}"/>
    <cellStyle name="Millares 15 4" xfId="179" xr:uid="{00000000-0005-0000-0000-000042000000}"/>
    <cellStyle name="Millares 15 4 2" xfId="851" xr:uid="{00000000-0005-0000-0000-000068050000}"/>
    <cellStyle name="Millares 15 4 3" xfId="690" xr:uid="{00000000-0005-0000-0000-000067050000}"/>
    <cellStyle name="Millares 15 5" xfId="689" xr:uid="{00000000-0005-0000-0000-000069050000}"/>
    <cellStyle name="Millares 15 5 2" xfId="850" xr:uid="{00000000-0005-0000-0000-00006A050000}"/>
    <cellStyle name="Millares 15 6" xfId="365" xr:uid="{00000000-0005-0000-0000-0000ED040000}"/>
    <cellStyle name="Millares 16" xfId="39" xr:uid="{00000000-0005-0000-0000-000043000000}"/>
    <cellStyle name="Millares 16 2" xfId="207" xr:uid="{00000000-0005-0000-0000-000044000000}"/>
    <cellStyle name="Millares 16 2 2" xfId="370" xr:uid="{00000000-0005-0000-0000-00006D050000}"/>
    <cellStyle name="Millares 16 2 2 2" xfId="459" xr:uid="{00000000-0005-0000-0000-00006E050000}"/>
    <cellStyle name="Millares 16 2 2 2 2" xfId="629" xr:uid="{00000000-0005-0000-0000-00006F050000}"/>
    <cellStyle name="Millares 16 2 2 2 2 2" xfId="2088" xr:uid="{00000000-0005-0000-0000-000070050000}"/>
    <cellStyle name="Millares 16 2 2 2 2 2 2" xfId="2089" xr:uid="{00000000-0005-0000-0000-000071050000}"/>
    <cellStyle name="Millares 16 2 2 2 2 2 2 2" xfId="2090" xr:uid="{00000000-0005-0000-0000-000072050000}"/>
    <cellStyle name="Millares 16 2 2 2 2 2 3" xfId="2091" xr:uid="{00000000-0005-0000-0000-000073050000}"/>
    <cellStyle name="Millares 16 2 2 2 2 3" xfId="2092" xr:uid="{00000000-0005-0000-0000-000074050000}"/>
    <cellStyle name="Millares 16 2 2 2 2 3 2" xfId="2093" xr:uid="{00000000-0005-0000-0000-000075050000}"/>
    <cellStyle name="Millares 16 2 2 2 2 3 2 2" xfId="2094" xr:uid="{00000000-0005-0000-0000-000076050000}"/>
    <cellStyle name="Millares 16 2 2 2 2 3 3" xfId="2095" xr:uid="{00000000-0005-0000-0000-000077050000}"/>
    <cellStyle name="Millares 16 2 2 2 2 4" xfId="2096" xr:uid="{00000000-0005-0000-0000-000078050000}"/>
    <cellStyle name="Millares 16 2 2 2 2 4 2" xfId="2097" xr:uid="{00000000-0005-0000-0000-000079050000}"/>
    <cellStyle name="Millares 16 2 2 2 2 5" xfId="2098" xr:uid="{00000000-0005-0000-0000-00007A050000}"/>
    <cellStyle name="Millares 16 2 2 2 3" xfId="2099" xr:uid="{00000000-0005-0000-0000-00007B050000}"/>
    <cellStyle name="Millares 16 2 2 2 3 2" xfId="2100" xr:uid="{00000000-0005-0000-0000-00007C050000}"/>
    <cellStyle name="Millares 16 2 2 2 3 2 2" xfId="2101" xr:uid="{00000000-0005-0000-0000-00007D050000}"/>
    <cellStyle name="Millares 16 2 2 2 3 3" xfId="2102" xr:uid="{00000000-0005-0000-0000-00007E050000}"/>
    <cellStyle name="Millares 16 2 2 2 4" xfId="2103" xr:uid="{00000000-0005-0000-0000-00007F050000}"/>
    <cellStyle name="Millares 16 2 2 2 4 2" xfId="2104" xr:uid="{00000000-0005-0000-0000-000080050000}"/>
    <cellStyle name="Millares 16 2 2 2 4 2 2" xfId="2105" xr:uid="{00000000-0005-0000-0000-000081050000}"/>
    <cellStyle name="Millares 16 2 2 2 4 3" xfId="2106" xr:uid="{00000000-0005-0000-0000-000082050000}"/>
    <cellStyle name="Millares 16 2 2 2 5" xfId="2107" xr:uid="{00000000-0005-0000-0000-000083050000}"/>
    <cellStyle name="Millares 16 2 2 2 5 2" xfId="2108" xr:uid="{00000000-0005-0000-0000-000084050000}"/>
    <cellStyle name="Millares 16 2 2 2 5 2 2" xfId="2109" xr:uid="{00000000-0005-0000-0000-000085050000}"/>
    <cellStyle name="Millares 16 2 2 2 5 3" xfId="2110" xr:uid="{00000000-0005-0000-0000-000086050000}"/>
    <cellStyle name="Millares 16 2 2 2 6" xfId="2111" xr:uid="{00000000-0005-0000-0000-000087050000}"/>
    <cellStyle name="Millares 16 2 2 2 6 2" xfId="2112" xr:uid="{00000000-0005-0000-0000-000088050000}"/>
    <cellStyle name="Millares 16 2 2 2 7" xfId="2113" xr:uid="{00000000-0005-0000-0000-000089050000}"/>
    <cellStyle name="Millares 16 2 2 3" xfId="543" xr:uid="{00000000-0005-0000-0000-00008A050000}"/>
    <cellStyle name="Millares 16 2 2 3 2" xfId="2114" xr:uid="{00000000-0005-0000-0000-00008B050000}"/>
    <cellStyle name="Millares 16 2 2 3 2 2" xfId="2115" xr:uid="{00000000-0005-0000-0000-00008C050000}"/>
    <cellStyle name="Millares 16 2 2 3 2 2 2" xfId="2116" xr:uid="{00000000-0005-0000-0000-00008D050000}"/>
    <cellStyle name="Millares 16 2 2 3 2 3" xfId="2117" xr:uid="{00000000-0005-0000-0000-00008E050000}"/>
    <cellStyle name="Millares 16 2 2 3 3" xfId="2118" xr:uid="{00000000-0005-0000-0000-00008F050000}"/>
    <cellStyle name="Millares 16 2 2 3 3 2" xfId="2119" xr:uid="{00000000-0005-0000-0000-000090050000}"/>
    <cellStyle name="Millares 16 2 2 3 3 2 2" xfId="2120" xr:uid="{00000000-0005-0000-0000-000091050000}"/>
    <cellStyle name="Millares 16 2 2 3 3 3" xfId="2121" xr:uid="{00000000-0005-0000-0000-000092050000}"/>
    <cellStyle name="Millares 16 2 2 3 4" xfId="2122" xr:uid="{00000000-0005-0000-0000-000093050000}"/>
    <cellStyle name="Millares 16 2 2 3 4 2" xfId="2123" xr:uid="{00000000-0005-0000-0000-000094050000}"/>
    <cellStyle name="Millares 16 2 2 3 5" xfId="2124" xr:uid="{00000000-0005-0000-0000-000095050000}"/>
    <cellStyle name="Millares 16 2 2 4" xfId="2125" xr:uid="{00000000-0005-0000-0000-000096050000}"/>
    <cellStyle name="Millares 16 2 2 4 2" xfId="2126" xr:uid="{00000000-0005-0000-0000-000097050000}"/>
    <cellStyle name="Millares 16 2 2 4 2 2" xfId="2127" xr:uid="{00000000-0005-0000-0000-000098050000}"/>
    <cellStyle name="Millares 16 2 2 4 3" xfId="2128" xr:uid="{00000000-0005-0000-0000-000099050000}"/>
    <cellStyle name="Millares 16 2 2 5" xfId="2129" xr:uid="{00000000-0005-0000-0000-00009A050000}"/>
    <cellStyle name="Millares 16 2 2 5 2" xfId="2130" xr:uid="{00000000-0005-0000-0000-00009B050000}"/>
    <cellStyle name="Millares 16 2 2 5 2 2" xfId="2131" xr:uid="{00000000-0005-0000-0000-00009C050000}"/>
    <cellStyle name="Millares 16 2 2 5 3" xfId="2132" xr:uid="{00000000-0005-0000-0000-00009D050000}"/>
    <cellStyle name="Millares 16 2 2 6" xfId="2133" xr:uid="{00000000-0005-0000-0000-00009E050000}"/>
    <cellStyle name="Millares 16 2 2 6 2" xfId="2134" xr:uid="{00000000-0005-0000-0000-00009F050000}"/>
    <cellStyle name="Millares 16 2 2 6 2 2" xfId="2135" xr:uid="{00000000-0005-0000-0000-0000A0050000}"/>
    <cellStyle name="Millares 16 2 2 6 3" xfId="2136" xr:uid="{00000000-0005-0000-0000-0000A1050000}"/>
    <cellStyle name="Millares 16 2 2 7" xfId="2137" xr:uid="{00000000-0005-0000-0000-0000A2050000}"/>
    <cellStyle name="Millares 16 2 2 7 2" xfId="2138" xr:uid="{00000000-0005-0000-0000-0000A3050000}"/>
    <cellStyle name="Millares 16 2 2 8" xfId="2139" xr:uid="{00000000-0005-0000-0000-0000A4050000}"/>
    <cellStyle name="Millares 16 2 3" xfId="458" xr:uid="{00000000-0005-0000-0000-0000A5050000}"/>
    <cellStyle name="Millares 16 2 3 2" xfId="628" xr:uid="{00000000-0005-0000-0000-0000A6050000}"/>
    <cellStyle name="Millares 16 2 3 2 2" xfId="2140" xr:uid="{00000000-0005-0000-0000-0000A7050000}"/>
    <cellStyle name="Millares 16 2 3 2 2 2" xfId="2141" xr:uid="{00000000-0005-0000-0000-0000A8050000}"/>
    <cellStyle name="Millares 16 2 3 2 2 2 2" xfId="2142" xr:uid="{00000000-0005-0000-0000-0000A9050000}"/>
    <cellStyle name="Millares 16 2 3 2 2 3" xfId="2143" xr:uid="{00000000-0005-0000-0000-0000AA050000}"/>
    <cellStyle name="Millares 16 2 3 2 3" xfId="2144" xr:uid="{00000000-0005-0000-0000-0000AB050000}"/>
    <cellStyle name="Millares 16 2 3 2 3 2" xfId="2145" xr:uid="{00000000-0005-0000-0000-0000AC050000}"/>
    <cellStyle name="Millares 16 2 3 2 3 2 2" xfId="2146" xr:uid="{00000000-0005-0000-0000-0000AD050000}"/>
    <cellStyle name="Millares 16 2 3 2 3 3" xfId="2147" xr:uid="{00000000-0005-0000-0000-0000AE050000}"/>
    <cellStyle name="Millares 16 2 3 2 4" xfId="2148" xr:uid="{00000000-0005-0000-0000-0000AF050000}"/>
    <cellStyle name="Millares 16 2 3 2 4 2" xfId="2149" xr:uid="{00000000-0005-0000-0000-0000B0050000}"/>
    <cellStyle name="Millares 16 2 3 2 5" xfId="2150" xr:uid="{00000000-0005-0000-0000-0000B1050000}"/>
    <cellStyle name="Millares 16 2 3 3" xfId="2151" xr:uid="{00000000-0005-0000-0000-0000B2050000}"/>
    <cellStyle name="Millares 16 2 3 3 2" xfId="2152" xr:uid="{00000000-0005-0000-0000-0000B3050000}"/>
    <cellStyle name="Millares 16 2 3 3 2 2" xfId="2153" xr:uid="{00000000-0005-0000-0000-0000B4050000}"/>
    <cellStyle name="Millares 16 2 3 3 3" xfId="2154" xr:uid="{00000000-0005-0000-0000-0000B5050000}"/>
    <cellStyle name="Millares 16 2 3 4" xfId="2155" xr:uid="{00000000-0005-0000-0000-0000B6050000}"/>
    <cellStyle name="Millares 16 2 3 4 2" xfId="2156" xr:uid="{00000000-0005-0000-0000-0000B7050000}"/>
    <cellStyle name="Millares 16 2 3 4 2 2" xfId="2157" xr:uid="{00000000-0005-0000-0000-0000B8050000}"/>
    <cellStyle name="Millares 16 2 3 4 3" xfId="2158" xr:uid="{00000000-0005-0000-0000-0000B9050000}"/>
    <cellStyle name="Millares 16 2 3 5" xfId="2159" xr:uid="{00000000-0005-0000-0000-0000BA050000}"/>
    <cellStyle name="Millares 16 2 3 5 2" xfId="2160" xr:uid="{00000000-0005-0000-0000-0000BB050000}"/>
    <cellStyle name="Millares 16 2 3 5 2 2" xfId="2161" xr:uid="{00000000-0005-0000-0000-0000BC050000}"/>
    <cellStyle name="Millares 16 2 3 5 3" xfId="2162" xr:uid="{00000000-0005-0000-0000-0000BD050000}"/>
    <cellStyle name="Millares 16 2 3 6" xfId="2163" xr:uid="{00000000-0005-0000-0000-0000BE050000}"/>
    <cellStyle name="Millares 16 2 3 6 2" xfId="2164" xr:uid="{00000000-0005-0000-0000-0000BF050000}"/>
    <cellStyle name="Millares 16 2 3 7" xfId="2165" xr:uid="{00000000-0005-0000-0000-0000C0050000}"/>
    <cellStyle name="Millares 16 2 4" xfId="542" xr:uid="{00000000-0005-0000-0000-0000C1050000}"/>
    <cellStyle name="Millares 16 2 4 2" xfId="2166" xr:uid="{00000000-0005-0000-0000-0000C2050000}"/>
    <cellStyle name="Millares 16 2 4 2 2" xfId="2167" xr:uid="{00000000-0005-0000-0000-0000C3050000}"/>
    <cellStyle name="Millares 16 2 4 2 2 2" xfId="2168" xr:uid="{00000000-0005-0000-0000-0000C4050000}"/>
    <cellStyle name="Millares 16 2 4 2 3" xfId="2169" xr:uid="{00000000-0005-0000-0000-0000C5050000}"/>
    <cellStyle name="Millares 16 2 4 3" xfId="2170" xr:uid="{00000000-0005-0000-0000-0000C6050000}"/>
    <cellStyle name="Millares 16 2 4 3 2" xfId="2171" xr:uid="{00000000-0005-0000-0000-0000C7050000}"/>
    <cellStyle name="Millares 16 2 4 3 2 2" xfId="2172" xr:uid="{00000000-0005-0000-0000-0000C8050000}"/>
    <cellStyle name="Millares 16 2 4 3 3" xfId="2173" xr:uid="{00000000-0005-0000-0000-0000C9050000}"/>
    <cellStyle name="Millares 16 2 4 4" xfId="2174" xr:uid="{00000000-0005-0000-0000-0000CA050000}"/>
    <cellStyle name="Millares 16 2 4 4 2" xfId="2175" xr:uid="{00000000-0005-0000-0000-0000CB050000}"/>
    <cellStyle name="Millares 16 2 4 5" xfId="2176" xr:uid="{00000000-0005-0000-0000-0000CC050000}"/>
    <cellStyle name="Millares 16 2 5" xfId="2177" xr:uid="{00000000-0005-0000-0000-0000CD050000}"/>
    <cellStyle name="Millares 16 2 5 2" xfId="2178" xr:uid="{00000000-0005-0000-0000-0000CE050000}"/>
    <cellStyle name="Millares 16 2 5 2 2" xfId="2179" xr:uid="{00000000-0005-0000-0000-0000CF050000}"/>
    <cellStyle name="Millares 16 2 5 3" xfId="2180" xr:uid="{00000000-0005-0000-0000-0000D0050000}"/>
    <cellStyle name="Millares 16 2 6" xfId="2181" xr:uid="{00000000-0005-0000-0000-0000D1050000}"/>
    <cellStyle name="Millares 16 2 6 2" xfId="2182" xr:uid="{00000000-0005-0000-0000-0000D2050000}"/>
    <cellStyle name="Millares 16 2 6 2 2" xfId="2183" xr:uid="{00000000-0005-0000-0000-0000D3050000}"/>
    <cellStyle name="Millares 16 2 6 3" xfId="2184" xr:uid="{00000000-0005-0000-0000-0000D4050000}"/>
    <cellStyle name="Millares 16 2 7" xfId="2185" xr:uid="{00000000-0005-0000-0000-0000D5050000}"/>
    <cellStyle name="Millares 16 2 7 2" xfId="2186" xr:uid="{00000000-0005-0000-0000-0000D6050000}"/>
    <cellStyle name="Millares 16 2 7 2 2" xfId="2187" xr:uid="{00000000-0005-0000-0000-0000D7050000}"/>
    <cellStyle name="Millares 16 2 7 3" xfId="2188" xr:uid="{00000000-0005-0000-0000-0000D8050000}"/>
    <cellStyle name="Millares 16 2 8" xfId="2189" xr:uid="{00000000-0005-0000-0000-0000D9050000}"/>
    <cellStyle name="Millares 16 2 8 2" xfId="2190" xr:uid="{00000000-0005-0000-0000-0000DA050000}"/>
    <cellStyle name="Millares 16 2 9" xfId="2191" xr:uid="{00000000-0005-0000-0000-0000DB050000}"/>
    <cellStyle name="Millares 16 3" xfId="242" xr:uid="{00000000-0005-0000-0000-000045000000}"/>
    <cellStyle name="Millares 16 3 2" xfId="372" xr:uid="{00000000-0005-0000-0000-0000DD050000}"/>
    <cellStyle name="Millares 16 3 2 2" xfId="461" xr:uid="{00000000-0005-0000-0000-0000DE050000}"/>
    <cellStyle name="Millares 16 3 2 2 2" xfId="631" xr:uid="{00000000-0005-0000-0000-0000DF050000}"/>
    <cellStyle name="Millares 16 3 2 3" xfId="545" xr:uid="{00000000-0005-0000-0000-0000E0050000}"/>
    <cellStyle name="Millares 16 3 3" xfId="460" xr:uid="{00000000-0005-0000-0000-0000E1050000}"/>
    <cellStyle name="Millares 16 3 3 2" xfId="630" xr:uid="{00000000-0005-0000-0000-0000E2050000}"/>
    <cellStyle name="Millares 16 3 4" xfId="544" xr:uid="{00000000-0005-0000-0000-0000E3050000}"/>
    <cellStyle name="Millares 16 3 5" xfId="2192" xr:uid="{00000000-0005-0000-0000-0000E4050000}"/>
    <cellStyle name="Millares 16 3 6" xfId="371" xr:uid="{00000000-0005-0000-0000-0000DC050000}"/>
    <cellStyle name="Millares 16 4" xfId="180" xr:uid="{00000000-0005-0000-0000-000046000000}"/>
    <cellStyle name="Millares 16 4 2" xfId="853" xr:uid="{00000000-0005-0000-0000-0000E6050000}"/>
    <cellStyle name="Millares 16 4 3" xfId="692" xr:uid="{00000000-0005-0000-0000-0000E5050000}"/>
    <cellStyle name="Millares 16 5" xfId="691" xr:uid="{00000000-0005-0000-0000-0000E7050000}"/>
    <cellStyle name="Millares 16 5 2" xfId="852" xr:uid="{00000000-0005-0000-0000-0000E8050000}"/>
    <cellStyle name="Millares 16 6" xfId="369" xr:uid="{00000000-0005-0000-0000-00006B050000}"/>
    <cellStyle name="Millares 17" xfId="40" xr:uid="{00000000-0005-0000-0000-000047000000}"/>
    <cellStyle name="Millares 17 2" xfId="41" xr:uid="{00000000-0005-0000-0000-000048000000}"/>
    <cellStyle name="Millares 17 2 10" xfId="2194" xr:uid="{00000000-0005-0000-0000-0000EB050000}"/>
    <cellStyle name="Millares 17 2 11" xfId="374" xr:uid="{00000000-0005-0000-0000-0000EA050000}"/>
    <cellStyle name="Millares 17 2 2" xfId="224" xr:uid="{00000000-0005-0000-0000-000049000000}"/>
    <cellStyle name="Millares 17 2 2 10" xfId="463" xr:uid="{00000000-0005-0000-0000-0000EC050000}"/>
    <cellStyle name="Millares 17 2 2 2" xfId="283" xr:uid="{00000000-0005-0000-0000-00004A000000}"/>
    <cellStyle name="Millares 17 2 2 2 2" xfId="2197" xr:uid="{00000000-0005-0000-0000-0000EE050000}"/>
    <cellStyle name="Millares 17 2 2 2 2 2" xfId="2198" xr:uid="{00000000-0005-0000-0000-0000EF050000}"/>
    <cellStyle name="Millares 17 2 2 2 2 2 2" xfId="2199" xr:uid="{00000000-0005-0000-0000-0000F0050000}"/>
    <cellStyle name="Millares 17 2 2 2 2 2 2 2" xfId="2200" xr:uid="{00000000-0005-0000-0000-0000F1050000}"/>
    <cellStyle name="Millares 17 2 2 2 2 2 3" xfId="2201" xr:uid="{00000000-0005-0000-0000-0000F2050000}"/>
    <cellStyle name="Millares 17 2 2 2 2 3" xfId="2202" xr:uid="{00000000-0005-0000-0000-0000F3050000}"/>
    <cellStyle name="Millares 17 2 2 2 2 3 2" xfId="2203" xr:uid="{00000000-0005-0000-0000-0000F4050000}"/>
    <cellStyle name="Millares 17 2 2 2 2 3 2 2" xfId="2204" xr:uid="{00000000-0005-0000-0000-0000F5050000}"/>
    <cellStyle name="Millares 17 2 2 2 2 3 3" xfId="2205" xr:uid="{00000000-0005-0000-0000-0000F6050000}"/>
    <cellStyle name="Millares 17 2 2 2 2 4" xfId="2206" xr:uid="{00000000-0005-0000-0000-0000F7050000}"/>
    <cellStyle name="Millares 17 2 2 2 2 4 2" xfId="2207" xr:uid="{00000000-0005-0000-0000-0000F8050000}"/>
    <cellStyle name="Millares 17 2 2 2 2 5" xfId="2208" xr:uid="{00000000-0005-0000-0000-0000F9050000}"/>
    <cellStyle name="Millares 17 2 2 2 3" xfId="2209" xr:uid="{00000000-0005-0000-0000-0000FA050000}"/>
    <cellStyle name="Millares 17 2 2 2 3 2" xfId="2210" xr:uid="{00000000-0005-0000-0000-0000FB050000}"/>
    <cellStyle name="Millares 17 2 2 2 3 2 2" xfId="2211" xr:uid="{00000000-0005-0000-0000-0000FC050000}"/>
    <cellStyle name="Millares 17 2 2 2 3 3" xfId="2212" xr:uid="{00000000-0005-0000-0000-0000FD050000}"/>
    <cellStyle name="Millares 17 2 2 2 4" xfId="2213" xr:uid="{00000000-0005-0000-0000-0000FE050000}"/>
    <cellStyle name="Millares 17 2 2 2 4 2" xfId="2214" xr:uid="{00000000-0005-0000-0000-0000FF050000}"/>
    <cellStyle name="Millares 17 2 2 2 4 2 2" xfId="2215" xr:uid="{00000000-0005-0000-0000-000000060000}"/>
    <cellStyle name="Millares 17 2 2 2 4 3" xfId="2216" xr:uid="{00000000-0005-0000-0000-000001060000}"/>
    <cellStyle name="Millares 17 2 2 2 5" xfId="2217" xr:uid="{00000000-0005-0000-0000-000002060000}"/>
    <cellStyle name="Millares 17 2 2 2 5 2" xfId="2218" xr:uid="{00000000-0005-0000-0000-000003060000}"/>
    <cellStyle name="Millares 17 2 2 2 5 2 2" xfId="2219" xr:uid="{00000000-0005-0000-0000-000004060000}"/>
    <cellStyle name="Millares 17 2 2 2 5 3" xfId="2220" xr:uid="{00000000-0005-0000-0000-000005060000}"/>
    <cellStyle name="Millares 17 2 2 2 6" xfId="2221" xr:uid="{00000000-0005-0000-0000-000006060000}"/>
    <cellStyle name="Millares 17 2 2 2 6 2" xfId="2222" xr:uid="{00000000-0005-0000-0000-000007060000}"/>
    <cellStyle name="Millares 17 2 2 2 7" xfId="2223" xr:uid="{00000000-0005-0000-0000-000008060000}"/>
    <cellStyle name="Millares 17 2 2 2 8" xfId="2196" xr:uid="{00000000-0005-0000-0000-000009060000}"/>
    <cellStyle name="Millares 17 2 2 2 9" xfId="633" xr:uid="{00000000-0005-0000-0000-0000ED050000}"/>
    <cellStyle name="Millares 17 2 2 3" xfId="2224" xr:uid="{00000000-0005-0000-0000-00000A060000}"/>
    <cellStyle name="Millares 17 2 2 3 2" xfId="2225" xr:uid="{00000000-0005-0000-0000-00000B060000}"/>
    <cellStyle name="Millares 17 2 2 3 2 2" xfId="2226" xr:uid="{00000000-0005-0000-0000-00000C060000}"/>
    <cellStyle name="Millares 17 2 2 3 2 2 2" xfId="2227" xr:uid="{00000000-0005-0000-0000-00000D060000}"/>
    <cellStyle name="Millares 17 2 2 3 2 3" xfId="2228" xr:uid="{00000000-0005-0000-0000-00000E060000}"/>
    <cellStyle name="Millares 17 2 2 3 3" xfId="2229" xr:uid="{00000000-0005-0000-0000-00000F060000}"/>
    <cellStyle name="Millares 17 2 2 3 3 2" xfId="2230" xr:uid="{00000000-0005-0000-0000-000010060000}"/>
    <cellStyle name="Millares 17 2 2 3 3 2 2" xfId="2231" xr:uid="{00000000-0005-0000-0000-000011060000}"/>
    <cellStyle name="Millares 17 2 2 3 3 3" xfId="2232" xr:uid="{00000000-0005-0000-0000-000012060000}"/>
    <cellStyle name="Millares 17 2 2 3 4" xfId="2233" xr:uid="{00000000-0005-0000-0000-000013060000}"/>
    <cellStyle name="Millares 17 2 2 3 4 2" xfId="2234" xr:uid="{00000000-0005-0000-0000-000014060000}"/>
    <cellStyle name="Millares 17 2 2 3 5" xfId="2235" xr:uid="{00000000-0005-0000-0000-000015060000}"/>
    <cellStyle name="Millares 17 2 2 4" xfId="2236" xr:uid="{00000000-0005-0000-0000-000016060000}"/>
    <cellStyle name="Millares 17 2 2 4 2" xfId="2237" xr:uid="{00000000-0005-0000-0000-000017060000}"/>
    <cellStyle name="Millares 17 2 2 4 2 2" xfId="2238" xr:uid="{00000000-0005-0000-0000-000018060000}"/>
    <cellStyle name="Millares 17 2 2 4 3" xfId="2239" xr:uid="{00000000-0005-0000-0000-000019060000}"/>
    <cellStyle name="Millares 17 2 2 5" xfId="2240" xr:uid="{00000000-0005-0000-0000-00001A060000}"/>
    <cellStyle name="Millares 17 2 2 5 2" xfId="2241" xr:uid="{00000000-0005-0000-0000-00001B060000}"/>
    <cellStyle name="Millares 17 2 2 5 2 2" xfId="2242" xr:uid="{00000000-0005-0000-0000-00001C060000}"/>
    <cellStyle name="Millares 17 2 2 5 3" xfId="2243" xr:uid="{00000000-0005-0000-0000-00001D060000}"/>
    <cellStyle name="Millares 17 2 2 6" xfId="2244" xr:uid="{00000000-0005-0000-0000-00001E060000}"/>
    <cellStyle name="Millares 17 2 2 6 2" xfId="2245" xr:uid="{00000000-0005-0000-0000-00001F060000}"/>
    <cellStyle name="Millares 17 2 2 6 2 2" xfId="2246" xr:uid="{00000000-0005-0000-0000-000020060000}"/>
    <cellStyle name="Millares 17 2 2 6 3" xfId="2247" xr:uid="{00000000-0005-0000-0000-000021060000}"/>
    <cellStyle name="Millares 17 2 2 7" xfId="2248" xr:uid="{00000000-0005-0000-0000-000022060000}"/>
    <cellStyle name="Millares 17 2 2 7 2" xfId="2249" xr:uid="{00000000-0005-0000-0000-000023060000}"/>
    <cellStyle name="Millares 17 2 2 8" xfId="2250" xr:uid="{00000000-0005-0000-0000-000024060000}"/>
    <cellStyle name="Millares 17 2 2 9" xfId="2195" xr:uid="{00000000-0005-0000-0000-000025060000}"/>
    <cellStyle name="Millares 17 2 3" xfId="263" xr:uid="{00000000-0005-0000-0000-00004B000000}"/>
    <cellStyle name="Millares 17 2 3 10" xfId="3467" xr:uid="{00000000-0005-0000-0000-00004B000000}"/>
    <cellStyle name="Millares 17 2 3 2" xfId="2252" xr:uid="{00000000-0005-0000-0000-000027060000}"/>
    <cellStyle name="Millares 17 2 3 2 2" xfId="2253" xr:uid="{00000000-0005-0000-0000-000028060000}"/>
    <cellStyle name="Millares 17 2 3 2 2 2" xfId="2254" xr:uid="{00000000-0005-0000-0000-000029060000}"/>
    <cellStyle name="Millares 17 2 3 2 2 2 2" xfId="2255" xr:uid="{00000000-0005-0000-0000-00002A060000}"/>
    <cellStyle name="Millares 17 2 3 2 2 3" xfId="2256" xr:uid="{00000000-0005-0000-0000-00002B060000}"/>
    <cellStyle name="Millares 17 2 3 2 3" xfId="2257" xr:uid="{00000000-0005-0000-0000-00002C060000}"/>
    <cellStyle name="Millares 17 2 3 2 3 2" xfId="2258" xr:uid="{00000000-0005-0000-0000-00002D060000}"/>
    <cellStyle name="Millares 17 2 3 2 3 2 2" xfId="2259" xr:uid="{00000000-0005-0000-0000-00002E060000}"/>
    <cellStyle name="Millares 17 2 3 2 3 3" xfId="2260" xr:uid="{00000000-0005-0000-0000-00002F060000}"/>
    <cellStyle name="Millares 17 2 3 2 4" xfId="2261" xr:uid="{00000000-0005-0000-0000-000030060000}"/>
    <cellStyle name="Millares 17 2 3 2 4 2" xfId="2262" xr:uid="{00000000-0005-0000-0000-000031060000}"/>
    <cellStyle name="Millares 17 2 3 2 5" xfId="2263" xr:uid="{00000000-0005-0000-0000-000032060000}"/>
    <cellStyle name="Millares 17 2 3 3" xfId="2264" xr:uid="{00000000-0005-0000-0000-000033060000}"/>
    <cellStyle name="Millares 17 2 3 3 2" xfId="2265" xr:uid="{00000000-0005-0000-0000-000034060000}"/>
    <cellStyle name="Millares 17 2 3 3 2 2" xfId="2266" xr:uid="{00000000-0005-0000-0000-000035060000}"/>
    <cellStyle name="Millares 17 2 3 3 3" xfId="2267" xr:uid="{00000000-0005-0000-0000-000036060000}"/>
    <cellStyle name="Millares 17 2 3 4" xfId="2268" xr:uid="{00000000-0005-0000-0000-000037060000}"/>
    <cellStyle name="Millares 17 2 3 4 2" xfId="2269" xr:uid="{00000000-0005-0000-0000-000038060000}"/>
    <cellStyle name="Millares 17 2 3 4 2 2" xfId="2270" xr:uid="{00000000-0005-0000-0000-000039060000}"/>
    <cellStyle name="Millares 17 2 3 4 3" xfId="2271" xr:uid="{00000000-0005-0000-0000-00003A060000}"/>
    <cellStyle name="Millares 17 2 3 5" xfId="2272" xr:uid="{00000000-0005-0000-0000-00003B060000}"/>
    <cellStyle name="Millares 17 2 3 5 2" xfId="2273" xr:uid="{00000000-0005-0000-0000-00003C060000}"/>
    <cellStyle name="Millares 17 2 3 5 2 2" xfId="2274" xr:uid="{00000000-0005-0000-0000-00003D060000}"/>
    <cellStyle name="Millares 17 2 3 5 3" xfId="2275" xr:uid="{00000000-0005-0000-0000-00003E060000}"/>
    <cellStyle name="Millares 17 2 3 6" xfId="321" xr:uid="{9FBFBDD1-BAB4-44B6-A4E8-DA9D4085E23A}"/>
    <cellStyle name="Millares 17 2 3 6 2" xfId="2277" xr:uid="{00000000-0005-0000-0000-000040060000}"/>
    <cellStyle name="Millares 17 2 3 6 3" xfId="2276" xr:uid="{00000000-0005-0000-0000-00003F060000}"/>
    <cellStyle name="Millares 17 2 3 6 4" xfId="3476" xr:uid="{9FBFBDD1-BAB4-44B6-A4E8-DA9D4085E23A}"/>
    <cellStyle name="Millares 17 2 3 7" xfId="2278" xr:uid="{00000000-0005-0000-0000-000041060000}"/>
    <cellStyle name="Millares 17 2 3 8" xfId="2251" xr:uid="{00000000-0005-0000-0000-000042060000}"/>
    <cellStyle name="Millares 17 2 3 9" xfId="547" xr:uid="{00000000-0005-0000-0000-000026060000}"/>
    <cellStyle name="Millares 17 2 4" xfId="194" xr:uid="{00000000-0005-0000-0000-00004C000000}"/>
    <cellStyle name="Millares 17 2 4 2" xfId="2280" xr:uid="{00000000-0005-0000-0000-000044060000}"/>
    <cellStyle name="Millares 17 2 4 2 2" xfId="2281" xr:uid="{00000000-0005-0000-0000-000045060000}"/>
    <cellStyle name="Millares 17 2 4 2 2 2" xfId="2282" xr:uid="{00000000-0005-0000-0000-000046060000}"/>
    <cellStyle name="Millares 17 2 4 2 3" xfId="2283" xr:uid="{00000000-0005-0000-0000-000047060000}"/>
    <cellStyle name="Millares 17 2 4 3" xfId="2284" xr:uid="{00000000-0005-0000-0000-000048060000}"/>
    <cellStyle name="Millares 17 2 4 3 2" xfId="2285" xr:uid="{00000000-0005-0000-0000-000049060000}"/>
    <cellStyle name="Millares 17 2 4 3 2 2" xfId="2286" xr:uid="{00000000-0005-0000-0000-00004A060000}"/>
    <cellStyle name="Millares 17 2 4 3 3" xfId="2287" xr:uid="{00000000-0005-0000-0000-00004B060000}"/>
    <cellStyle name="Millares 17 2 4 4" xfId="2288" xr:uid="{00000000-0005-0000-0000-00004C060000}"/>
    <cellStyle name="Millares 17 2 4 4 2" xfId="2289" xr:uid="{00000000-0005-0000-0000-00004D060000}"/>
    <cellStyle name="Millares 17 2 4 5" xfId="2290" xr:uid="{00000000-0005-0000-0000-00004E060000}"/>
    <cellStyle name="Millares 17 2 4 6" xfId="2279" xr:uid="{00000000-0005-0000-0000-00004F060000}"/>
    <cellStyle name="Millares 17 2 4 7" xfId="938" xr:uid="{00000000-0005-0000-0000-000043060000}"/>
    <cellStyle name="Millares 17 2 5" xfId="2291" xr:uid="{00000000-0005-0000-0000-000050060000}"/>
    <cellStyle name="Millares 17 2 5 2" xfId="2292" xr:uid="{00000000-0005-0000-0000-000051060000}"/>
    <cellStyle name="Millares 17 2 5 2 2" xfId="2293" xr:uid="{00000000-0005-0000-0000-000052060000}"/>
    <cellStyle name="Millares 17 2 5 3" xfId="2294" xr:uid="{00000000-0005-0000-0000-000053060000}"/>
    <cellStyle name="Millares 17 2 6" xfId="2295" xr:uid="{00000000-0005-0000-0000-000054060000}"/>
    <cellStyle name="Millares 17 2 6 2" xfId="2296" xr:uid="{00000000-0005-0000-0000-000055060000}"/>
    <cellStyle name="Millares 17 2 6 2 2" xfId="2297" xr:uid="{00000000-0005-0000-0000-000056060000}"/>
    <cellStyle name="Millares 17 2 6 3" xfId="2298" xr:uid="{00000000-0005-0000-0000-000057060000}"/>
    <cellStyle name="Millares 17 2 7" xfId="2299" xr:uid="{00000000-0005-0000-0000-000058060000}"/>
    <cellStyle name="Millares 17 2 7 2" xfId="2300" xr:uid="{00000000-0005-0000-0000-000059060000}"/>
    <cellStyle name="Millares 17 2 7 2 2" xfId="2301" xr:uid="{00000000-0005-0000-0000-00005A060000}"/>
    <cellStyle name="Millares 17 2 7 3" xfId="2302" xr:uid="{00000000-0005-0000-0000-00005B060000}"/>
    <cellStyle name="Millares 17 2 8" xfId="2303" xr:uid="{00000000-0005-0000-0000-00005C060000}"/>
    <cellStyle name="Millares 17 2 8 2" xfId="2304" xr:uid="{00000000-0005-0000-0000-00005D060000}"/>
    <cellStyle name="Millares 17 2 9" xfId="2305" xr:uid="{00000000-0005-0000-0000-00005E060000}"/>
    <cellStyle name="Millares 17 3" xfId="462" xr:uid="{00000000-0005-0000-0000-00005F060000}"/>
    <cellStyle name="Millares 17 3 2" xfId="632" xr:uid="{00000000-0005-0000-0000-000060060000}"/>
    <cellStyle name="Millares 17 3 3" xfId="2306" xr:uid="{00000000-0005-0000-0000-000061060000}"/>
    <cellStyle name="Millares 17 4" xfId="546" xr:uid="{00000000-0005-0000-0000-000062060000}"/>
    <cellStyle name="Millares 17 5" xfId="939" xr:uid="{00000000-0005-0000-0000-000063060000}"/>
    <cellStyle name="Millares 17 6" xfId="2193" xr:uid="{00000000-0005-0000-0000-000064060000}"/>
    <cellStyle name="Millares 17 7" xfId="373" xr:uid="{00000000-0005-0000-0000-0000E9050000}"/>
    <cellStyle name="Millares 18" xfId="314" xr:uid="{00000000-0005-0000-0000-00004D000000}"/>
    <cellStyle name="Millares 18 10" xfId="2307" xr:uid="{00000000-0005-0000-0000-000066060000}"/>
    <cellStyle name="Millares 18 11" xfId="693" xr:uid="{00000000-0005-0000-0000-000065060000}"/>
    <cellStyle name="Millares 18 12" xfId="3471" xr:uid="{00000000-0005-0000-0000-00004D000000}"/>
    <cellStyle name="Millares 18 2" xfId="854" xr:uid="{00000000-0005-0000-0000-000067060000}"/>
    <cellStyle name="Millares 18 2 2" xfId="2309" xr:uid="{00000000-0005-0000-0000-000068060000}"/>
    <cellStyle name="Millares 18 2 2 2" xfId="2310" xr:uid="{00000000-0005-0000-0000-000069060000}"/>
    <cellStyle name="Millares 18 2 2 2 2" xfId="2311" xr:uid="{00000000-0005-0000-0000-00006A060000}"/>
    <cellStyle name="Millares 18 2 2 2 2 2" xfId="2312" xr:uid="{00000000-0005-0000-0000-00006B060000}"/>
    <cellStyle name="Millares 18 2 2 2 2 2 2" xfId="2313" xr:uid="{00000000-0005-0000-0000-00006C060000}"/>
    <cellStyle name="Millares 18 2 2 2 2 3" xfId="2314" xr:uid="{00000000-0005-0000-0000-00006D060000}"/>
    <cellStyle name="Millares 18 2 2 2 3" xfId="2315" xr:uid="{00000000-0005-0000-0000-00006E060000}"/>
    <cellStyle name="Millares 18 2 2 2 3 2" xfId="2316" xr:uid="{00000000-0005-0000-0000-00006F060000}"/>
    <cellStyle name="Millares 18 2 2 2 3 2 2" xfId="2317" xr:uid="{00000000-0005-0000-0000-000070060000}"/>
    <cellStyle name="Millares 18 2 2 2 3 3" xfId="2318" xr:uid="{00000000-0005-0000-0000-000071060000}"/>
    <cellStyle name="Millares 18 2 2 2 4" xfId="2319" xr:uid="{00000000-0005-0000-0000-000072060000}"/>
    <cellStyle name="Millares 18 2 2 2 4 2" xfId="2320" xr:uid="{00000000-0005-0000-0000-000073060000}"/>
    <cellStyle name="Millares 18 2 2 2 5" xfId="2321" xr:uid="{00000000-0005-0000-0000-000074060000}"/>
    <cellStyle name="Millares 18 2 2 3" xfId="2322" xr:uid="{00000000-0005-0000-0000-000075060000}"/>
    <cellStyle name="Millares 18 2 2 3 2" xfId="2323" xr:uid="{00000000-0005-0000-0000-000076060000}"/>
    <cellStyle name="Millares 18 2 2 3 2 2" xfId="2324" xr:uid="{00000000-0005-0000-0000-000077060000}"/>
    <cellStyle name="Millares 18 2 2 3 3" xfId="2325" xr:uid="{00000000-0005-0000-0000-000078060000}"/>
    <cellStyle name="Millares 18 2 2 4" xfId="2326" xr:uid="{00000000-0005-0000-0000-000079060000}"/>
    <cellStyle name="Millares 18 2 2 4 2" xfId="2327" xr:uid="{00000000-0005-0000-0000-00007A060000}"/>
    <cellStyle name="Millares 18 2 2 4 2 2" xfId="2328" xr:uid="{00000000-0005-0000-0000-00007B060000}"/>
    <cellStyle name="Millares 18 2 2 4 3" xfId="2329" xr:uid="{00000000-0005-0000-0000-00007C060000}"/>
    <cellStyle name="Millares 18 2 2 5" xfId="2330" xr:uid="{00000000-0005-0000-0000-00007D060000}"/>
    <cellStyle name="Millares 18 2 2 5 2" xfId="2331" xr:uid="{00000000-0005-0000-0000-00007E060000}"/>
    <cellStyle name="Millares 18 2 2 5 2 2" xfId="2332" xr:uid="{00000000-0005-0000-0000-00007F060000}"/>
    <cellStyle name="Millares 18 2 2 5 3" xfId="2333" xr:uid="{00000000-0005-0000-0000-000080060000}"/>
    <cellStyle name="Millares 18 2 2 6" xfId="2334" xr:uid="{00000000-0005-0000-0000-000081060000}"/>
    <cellStyle name="Millares 18 2 2 6 2" xfId="2335" xr:uid="{00000000-0005-0000-0000-000082060000}"/>
    <cellStyle name="Millares 18 2 2 7" xfId="2336" xr:uid="{00000000-0005-0000-0000-000083060000}"/>
    <cellStyle name="Millares 18 2 3" xfId="2337" xr:uid="{00000000-0005-0000-0000-000084060000}"/>
    <cellStyle name="Millares 18 2 3 2" xfId="2338" xr:uid="{00000000-0005-0000-0000-000085060000}"/>
    <cellStyle name="Millares 18 2 3 2 2" xfId="2339" xr:uid="{00000000-0005-0000-0000-000086060000}"/>
    <cellStyle name="Millares 18 2 3 2 2 2" xfId="2340" xr:uid="{00000000-0005-0000-0000-000087060000}"/>
    <cellStyle name="Millares 18 2 3 2 3" xfId="2341" xr:uid="{00000000-0005-0000-0000-000088060000}"/>
    <cellStyle name="Millares 18 2 3 3" xfId="2342" xr:uid="{00000000-0005-0000-0000-000089060000}"/>
    <cellStyle name="Millares 18 2 3 3 2" xfId="2343" xr:uid="{00000000-0005-0000-0000-00008A060000}"/>
    <cellStyle name="Millares 18 2 3 3 2 2" xfId="2344" xr:uid="{00000000-0005-0000-0000-00008B060000}"/>
    <cellStyle name="Millares 18 2 3 3 3" xfId="2345" xr:uid="{00000000-0005-0000-0000-00008C060000}"/>
    <cellStyle name="Millares 18 2 3 4" xfId="2346" xr:uid="{00000000-0005-0000-0000-00008D060000}"/>
    <cellStyle name="Millares 18 2 3 4 2" xfId="2347" xr:uid="{00000000-0005-0000-0000-00008E060000}"/>
    <cellStyle name="Millares 18 2 3 5" xfId="2348" xr:uid="{00000000-0005-0000-0000-00008F060000}"/>
    <cellStyle name="Millares 18 2 4" xfId="2349" xr:uid="{00000000-0005-0000-0000-000090060000}"/>
    <cellStyle name="Millares 18 2 4 2" xfId="2350" xr:uid="{00000000-0005-0000-0000-000091060000}"/>
    <cellStyle name="Millares 18 2 4 2 2" xfId="2351" xr:uid="{00000000-0005-0000-0000-000092060000}"/>
    <cellStyle name="Millares 18 2 4 3" xfId="2352" xr:uid="{00000000-0005-0000-0000-000093060000}"/>
    <cellStyle name="Millares 18 2 5" xfId="2353" xr:uid="{00000000-0005-0000-0000-000094060000}"/>
    <cellStyle name="Millares 18 2 5 2" xfId="2354" xr:uid="{00000000-0005-0000-0000-000095060000}"/>
    <cellStyle name="Millares 18 2 5 2 2" xfId="2355" xr:uid="{00000000-0005-0000-0000-000096060000}"/>
    <cellStyle name="Millares 18 2 5 3" xfId="2356" xr:uid="{00000000-0005-0000-0000-000097060000}"/>
    <cellStyle name="Millares 18 2 6" xfId="2357" xr:uid="{00000000-0005-0000-0000-000098060000}"/>
    <cellStyle name="Millares 18 2 6 2" xfId="2358" xr:uid="{00000000-0005-0000-0000-000099060000}"/>
    <cellStyle name="Millares 18 2 6 2 2" xfId="2359" xr:uid="{00000000-0005-0000-0000-00009A060000}"/>
    <cellStyle name="Millares 18 2 6 3" xfId="2360" xr:uid="{00000000-0005-0000-0000-00009B060000}"/>
    <cellStyle name="Millares 18 2 7" xfId="2361" xr:uid="{00000000-0005-0000-0000-00009C060000}"/>
    <cellStyle name="Millares 18 2 7 2" xfId="2362" xr:uid="{00000000-0005-0000-0000-00009D060000}"/>
    <cellStyle name="Millares 18 2 8" xfId="2363" xr:uid="{00000000-0005-0000-0000-00009E060000}"/>
    <cellStyle name="Millares 18 2 9" xfId="2308" xr:uid="{00000000-0005-0000-0000-00009F060000}"/>
    <cellStyle name="Millares 18 3" xfId="2364" xr:uid="{00000000-0005-0000-0000-0000A0060000}"/>
    <cellStyle name="Millares 18 3 2" xfId="2365" xr:uid="{00000000-0005-0000-0000-0000A1060000}"/>
    <cellStyle name="Millares 18 3 2 2" xfId="2366" xr:uid="{00000000-0005-0000-0000-0000A2060000}"/>
    <cellStyle name="Millares 18 3 2 2 2" xfId="2367" xr:uid="{00000000-0005-0000-0000-0000A3060000}"/>
    <cellStyle name="Millares 18 3 2 2 2 2" xfId="2368" xr:uid="{00000000-0005-0000-0000-0000A4060000}"/>
    <cellStyle name="Millares 18 3 2 2 3" xfId="2369" xr:uid="{00000000-0005-0000-0000-0000A5060000}"/>
    <cellStyle name="Millares 18 3 2 3" xfId="2370" xr:uid="{00000000-0005-0000-0000-0000A6060000}"/>
    <cellStyle name="Millares 18 3 2 3 2" xfId="2371" xr:uid="{00000000-0005-0000-0000-0000A7060000}"/>
    <cellStyle name="Millares 18 3 2 3 2 2" xfId="2372" xr:uid="{00000000-0005-0000-0000-0000A8060000}"/>
    <cellStyle name="Millares 18 3 2 3 3" xfId="2373" xr:uid="{00000000-0005-0000-0000-0000A9060000}"/>
    <cellStyle name="Millares 18 3 2 4" xfId="2374" xr:uid="{00000000-0005-0000-0000-0000AA060000}"/>
    <cellStyle name="Millares 18 3 2 4 2" xfId="2375" xr:uid="{00000000-0005-0000-0000-0000AB060000}"/>
    <cellStyle name="Millares 18 3 2 5" xfId="2376" xr:uid="{00000000-0005-0000-0000-0000AC060000}"/>
    <cellStyle name="Millares 18 3 3" xfId="2377" xr:uid="{00000000-0005-0000-0000-0000AD060000}"/>
    <cellStyle name="Millares 18 3 3 2" xfId="2378" xr:uid="{00000000-0005-0000-0000-0000AE060000}"/>
    <cellStyle name="Millares 18 3 3 2 2" xfId="2379" xr:uid="{00000000-0005-0000-0000-0000AF060000}"/>
    <cellStyle name="Millares 18 3 3 3" xfId="2380" xr:uid="{00000000-0005-0000-0000-0000B0060000}"/>
    <cellStyle name="Millares 18 3 4" xfId="2381" xr:uid="{00000000-0005-0000-0000-0000B1060000}"/>
    <cellStyle name="Millares 18 3 4 2" xfId="2382" xr:uid="{00000000-0005-0000-0000-0000B2060000}"/>
    <cellStyle name="Millares 18 3 4 2 2" xfId="2383" xr:uid="{00000000-0005-0000-0000-0000B3060000}"/>
    <cellStyle name="Millares 18 3 4 3" xfId="2384" xr:uid="{00000000-0005-0000-0000-0000B4060000}"/>
    <cellStyle name="Millares 18 3 5" xfId="2385" xr:uid="{00000000-0005-0000-0000-0000B5060000}"/>
    <cellStyle name="Millares 18 3 5 2" xfId="2386" xr:uid="{00000000-0005-0000-0000-0000B6060000}"/>
    <cellStyle name="Millares 18 3 5 2 2" xfId="2387" xr:uid="{00000000-0005-0000-0000-0000B7060000}"/>
    <cellStyle name="Millares 18 3 5 3" xfId="2388" xr:uid="{00000000-0005-0000-0000-0000B8060000}"/>
    <cellStyle name="Millares 18 3 6" xfId="2389" xr:uid="{00000000-0005-0000-0000-0000B9060000}"/>
    <cellStyle name="Millares 18 3 6 2" xfId="2390" xr:uid="{00000000-0005-0000-0000-0000BA060000}"/>
    <cellStyle name="Millares 18 3 7" xfId="2391" xr:uid="{00000000-0005-0000-0000-0000BB060000}"/>
    <cellStyle name="Millares 18 4" xfId="2392" xr:uid="{00000000-0005-0000-0000-0000BC060000}"/>
    <cellStyle name="Millares 18 4 2" xfId="2393" xr:uid="{00000000-0005-0000-0000-0000BD060000}"/>
    <cellStyle name="Millares 18 4 2 2" xfId="2394" xr:uid="{00000000-0005-0000-0000-0000BE060000}"/>
    <cellStyle name="Millares 18 4 2 2 2" xfId="2395" xr:uid="{00000000-0005-0000-0000-0000BF060000}"/>
    <cellStyle name="Millares 18 4 2 3" xfId="2396" xr:uid="{00000000-0005-0000-0000-0000C0060000}"/>
    <cellStyle name="Millares 18 4 3" xfId="2397" xr:uid="{00000000-0005-0000-0000-0000C1060000}"/>
    <cellStyle name="Millares 18 4 3 2" xfId="2398" xr:uid="{00000000-0005-0000-0000-0000C2060000}"/>
    <cellStyle name="Millares 18 4 3 2 2" xfId="2399" xr:uid="{00000000-0005-0000-0000-0000C3060000}"/>
    <cellStyle name="Millares 18 4 3 3" xfId="2400" xr:uid="{00000000-0005-0000-0000-0000C4060000}"/>
    <cellStyle name="Millares 18 4 4" xfId="2401" xr:uid="{00000000-0005-0000-0000-0000C5060000}"/>
    <cellStyle name="Millares 18 4 4 2" xfId="2402" xr:uid="{00000000-0005-0000-0000-0000C6060000}"/>
    <cellStyle name="Millares 18 4 5" xfId="2403" xr:uid="{00000000-0005-0000-0000-0000C7060000}"/>
    <cellStyle name="Millares 18 5" xfId="2404" xr:uid="{00000000-0005-0000-0000-0000C8060000}"/>
    <cellStyle name="Millares 18 5 2" xfId="2405" xr:uid="{00000000-0005-0000-0000-0000C9060000}"/>
    <cellStyle name="Millares 18 5 2 2" xfId="2406" xr:uid="{00000000-0005-0000-0000-0000CA060000}"/>
    <cellStyle name="Millares 18 5 3" xfId="2407" xr:uid="{00000000-0005-0000-0000-0000CB060000}"/>
    <cellStyle name="Millares 18 6" xfId="2408" xr:uid="{00000000-0005-0000-0000-0000CC060000}"/>
    <cellStyle name="Millares 18 6 2" xfId="2409" xr:uid="{00000000-0005-0000-0000-0000CD060000}"/>
    <cellStyle name="Millares 18 6 2 2" xfId="2410" xr:uid="{00000000-0005-0000-0000-0000CE060000}"/>
    <cellStyle name="Millares 18 6 3" xfId="2411" xr:uid="{00000000-0005-0000-0000-0000CF060000}"/>
    <cellStyle name="Millares 18 7" xfId="2412" xr:uid="{00000000-0005-0000-0000-0000D0060000}"/>
    <cellStyle name="Millares 18 7 2" xfId="2413" xr:uid="{00000000-0005-0000-0000-0000D1060000}"/>
    <cellStyle name="Millares 18 7 2 2" xfId="2414" xr:uid="{00000000-0005-0000-0000-0000D2060000}"/>
    <cellStyle name="Millares 18 7 3" xfId="2415" xr:uid="{00000000-0005-0000-0000-0000D3060000}"/>
    <cellStyle name="Millares 18 8" xfId="2416" xr:uid="{00000000-0005-0000-0000-0000D4060000}"/>
    <cellStyle name="Millares 18 8 2" xfId="2417" xr:uid="{00000000-0005-0000-0000-0000D5060000}"/>
    <cellStyle name="Millares 18 9" xfId="2418" xr:uid="{00000000-0005-0000-0000-0000D6060000}"/>
    <cellStyle name="Millares 19" xfId="318" xr:uid="{00000000-0005-0000-0000-00004E000000}"/>
    <cellStyle name="Millares 19 2" xfId="2419" xr:uid="{00000000-0005-0000-0000-0000D8060000}"/>
    <cellStyle name="Millares 19 3" xfId="346" xr:uid="{00000000-0005-0000-0000-0000D7060000}"/>
    <cellStyle name="Millares 19 4" xfId="3473" xr:uid="{00000000-0005-0000-0000-00004E000000}"/>
    <cellStyle name="Millares 2" xfId="42" xr:uid="{00000000-0005-0000-0000-00004F000000}"/>
    <cellStyle name="Millares 2 10" xfId="3479" xr:uid="{A484CA9E-C982-4DFB-A529-2A4238D994B6}"/>
    <cellStyle name="Millares 2 2" xfId="43" xr:uid="{00000000-0005-0000-0000-000050000000}"/>
    <cellStyle name="Millares 2 2 2" xfId="44" xr:uid="{00000000-0005-0000-0000-000051000000}"/>
    <cellStyle name="Millares 2 3" xfId="45" xr:uid="{00000000-0005-0000-0000-000052000000}"/>
    <cellStyle name="Millares 2 3 2" xfId="208" xr:uid="{00000000-0005-0000-0000-000053000000}"/>
    <cellStyle name="Millares 2 3 2 2" xfId="377" xr:uid="{00000000-0005-0000-0000-0000DE060000}"/>
    <cellStyle name="Millares 2 3 2 2 2" xfId="465" xr:uid="{00000000-0005-0000-0000-0000DF060000}"/>
    <cellStyle name="Millares 2 3 2 2 2 2" xfId="635" xr:uid="{00000000-0005-0000-0000-0000E0060000}"/>
    <cellStyle name="Millares 2 3 2 2 2 2 2" xfId="2420" xr:uid="{00000000-0005-0000-0000-0000E1060000}"/>
    <cellStyle name="Millares 2 3 2 2 2 2 2 2" xfId="2421" xr:uid="{00000000-0005-0000-0000-0000E2060000}"/>
    <cellStyle name="Millares 2 3 2 2 2 2 2 2 2" xfId="2422" xr:uid="{00000000-0005-0000-0000-0000E3060000}"/>
    <cellStyle name="Millares 2 3 2 2 2 2 2 3" xfId="2423" xr:uid="{00000000-0005-0000-0000-0000E4060000}"/>
    <cellStyle name="Millares 2 3 2 2 2 2 3" xfId="2424" xr:uid="{00000000-0005-0000-0000-0000E5060000}"/>
    <cellStyle name="Millares 2 3 2 2 2 2 3 2" xfId="2425" xr:uid="{00000000-0005-0000-0000-0000E6060000}"/>
    <cellStyle name="Millares 2 3 2 2 2 2 3 2 2" xfId="2426" xr:uid="{00000000-0005-0000-0000-0000E7060000}"/>
    <cellStyle name="Millares 2 3 2 2 2 2 3 3" xfId="2427" xr:uid="{00000000-0005-0000-0000-0000E8060000}"/>
    <cellStyle name="Millares 2 3 2 2 2 2 4" xfId="2428" xr:uid="{00000000-0005-0000-0000-0000E9060000}"/>
    <cellStyle name="Millares 2 3 2 2 2 2 4 2" xfId="2429" xr:uid="{00000000-0005-0000-0000-0000EA060000}"/>
    <cellStyle name="Millares 2 3 2 2 2 2 5" xfId="2430" xr:uid="{00000000-0005-0000-0000-0000EB060000}"/>
    <cellStyle name="Millares 2 3 2 2 2 3" xfId="2431" xr:uid="{00000000-0005-0000-0000-0000EC060000}"/>
    <cellStyle name="Millares 2 3 2 2 2 3 2" xfId="2432" xr:uid="{00000000-0005-0000-0000-0000ED060000}"/>
    <cellStyle name="Millares 2 3 2 2 2 3 2 2" xfId="2433" xr:uid="{00000000-0005-0000-0000-0000EE060000}"/>
    <cellStyle name="Millares 2 3 2 2 2 3 3" xfId="2434" xr:uid="{00000000-0005-0000-0000-0000EF060000}"/>
    <cellStyle name="Millares 2 3 2 2 2 4" xfId="2435" xr:uid="{00000000-0005-0000-0000-0000F0060000}"/>
    <cellStyle name="Millares 2 3 2 2 2 4 2" xfId="2436" xr:uid="{00000000-0005-0000-0000-0000F1060000}"/>
    <cellStyle name="Millares 2 3 2 2 2 4 2 2" xfId="2437" xr:uid="{00000000-0005-0000-0000-0000F2060000}"/>
    <cellStyle name="Millares 2 3 2 2 2 4 3" xfId="2438" xr:uid="{00000000-0005-0000-0000-0000F3060000}"/>
    <cellStyle name="Millares 2 3 2 2 2 5" xfId="2439" xr:uid="{00000000-0005-0000-0000-0000F4060000}"/>
    <cellStyle name="Millares 2 3 2 2 2 5 2" xfId="2440" xr:uid="{00000000-0005-0000-0000-0000F5060000}"/>
    <cellStyle name="Millares 2 3 2 2 2 5 2 2" xfId="2441" xr:uid="{00000000-0005-0000-0000-0000F6060000}"/>
    <cellStyle name="Millares 2 3 2 2 2 5 3" xfId="2442" xr:uid="{00000000-0005-0000-0000-0000F7060000}"/>
    <cellStyle name="Millares 2 3 2 2 2 6" xfId="2443" xr:uid="{00000000-0005-0000-0000-0000F8060000}"/>
    <cellStyle name="Millares 2 3 2 2 2 6 2" xfId="2444" xr:uid="{00000000-0005-0000-0000-0000F9060000}"/>
    <cellStyle name="Millares 2 3 2 2 2 7" xfId="2445" xr:uid="{00000000-0005-0000-0000-0000FA060000}"/>
    <cellStyle name="Millares 2 3 2 2 3" xfId="549" xr:uid="{00000000-0005-0000-0000-0000FB060000}"/>
    <cellStyle name="Millares 2 3 2 2 3 2" xfId="2446" xr:uid="{00000000-0005-0000-0000-0000FC060000}"/>
    <cellStyle name="Millares 2 3 2 2 3 2 2" xfId="2447" xr:uid="{00000000-0005-0000-0000-0000FD060000}"/>
    <cellStyle name="Millares 2 3 2 2 3 2 2 2" xfId="2448" xr:uid="{00000000-0005-0000-0000-0000FE060000}"/>
    <cellStyle name="Millares 2 3 2 2 3 2 3" xfId="2449" xr:uid="{00000000-0005-0000-0000-0000FF060000}"/>
    <cellStyle name="Millares 2 3 2 2 3 3" xfId="2450" xr:uid="{00000000-0005-0000-0000-000000070000}"/>
    <cellStyle name="Millares 2 3 2 2 3 3 2" xfId="2451" xr:uid="{00000000-0005-0000-0000-000001070000}"/>
    <cellStyle name="Millares 2 3 2 2 3 3 2 2" xfId="2452" xr:uid="{00000000-0005-0000-0000-000002070000}"/>
    <cellStyle name="Millares 2 3 2 2 3 3 3" xfId="2453" xr:uid="{00000000-0005-0000-0000-000003070000}"/>
    <cellStyle name="Millares 2 3 2 2 3 4" xfId="2454" xr:uid="{00000000-0005-0000-0000-000004070000}"/>
    <cellStyle name="Millares 2 3 2 2 3 4 2" xfId="2455" xr:uid="{00000000-0005-0000-0000-000005070000}"/>
    <cellStyle name="Millares 2 3 2 2 3 5" xfId="2456" xr:uid="{00000000-0005-0000-0000-000006070000}"/>
    <cellStyle name="Millares 2 3 2 2 4" xfId="2457" xr:uid="{00000000-0005-0000-0000-000007070000}"/>
    <cellStyle name="Millares 2 3 2 2 4 2" xfId="2458" xr:uid="{00000000-0005-0000-0000-000008070000}"/>
    <cellStyle name="Millares 2 3 2 2 4 2 2" xfId="2459" xr:uid="{00000000-0005-0000-0000-000009070000}"/>
    <cellStyle name="Millares 2 3 2 2 4 3" xfId="2460" xr:uid="{00000000-0005-0000-0000-00000A070000}"/>
    <cellStyle name="Millares 2 3 2 2 5" xfId="2461" xr:uid="{00000000-0005-0000-0000-00000B070000}"/>
    <cellStyle name="Millares 2 3 2 2 5 2" xfId="2462" xr:uid="{00000000-0005-0000-0000-00000C070000}"/>
    <cellStyle name="Millares 2 3 2 2 5 2 2" xfId="2463" xr:uid="{00000000-0005-0000-0000-00000D070000}"/>
    <cellStyle name="Millares 2 3 2 2 5 3" xfId="2464" xr:uid="{00000000-0005-0000-0000-00000E070000}"/>
    <cellStyle name="Millares 2 3 2 2 6" xfId="2465" xr:uid="{00000000-0005-0000-0000-00000F070000}"/>
    <cellStyle name="Millares 2 3 2 2 6 2" xfId="2466" xr:uid="{00000000-0005-0000-0000-000010070000}"/>
    <cellStyle name="Millares 2 3 2 2 6 2 2" xfId="2467" xr:uid="{00000000-0005-0000-0000-000011070000}"/>
    <cellStyle name="Millares 2 3 2 2 6 3" xfId="2468" xr:uid="{00000000-0005-0000-0000-000012070000}"/>
    <cellStyle name="Millares 2 3 2 2 7" xfId="2469" xr:uid="{00000000-0005-0000-0000-000013070000}"/>
    <cellStyle name="Millares 2 3 2 2 7 2" xfId="2470" xr:uid="{00000000-0005-0000-0000-000014070000}"/>
    <cellStyle name="Millares 2 3 2 2 8" xfId="2471" xr:uid="{00000000-0005-0000-0000-000015070000}"/>
    <cellStyle name="Millares 2 3 2 3" xfId="464" xr:uid="{00000000-0005-0000-0000-000016070000}"/>
    <cellStyle name="Millares 2 3 2 3 2" xfId="634" xr:uid="{00000000-0005-0000-0000-000017070000}"/>
    <cellStyle name="Millares 2 3 2 3 2 2" xfId="2472" xr:uid="{00000000-0005-0000-0000-000018070000}"/>
    <cellStyle name="Millares 2 3 2 3 2 2 2" xfId="2473" xr:uid="{00000000-0005-0000-0000-000019070000}"/>
    <cellStyle name="Millares 2 3 2 3 2 2 2 2" xfId="2474" xr:uid="{00000000-0005-0000-0000-00001A070000}"/>
    <cellStyle name="Millares 2 3 2 3 2 2 3" xfId="2475" xr:uid="{00000000-0005-0000-0000-00001B070000}"/>
    <cellStyle name="Millares 2 3 2 3 2 3" xfId="2476" xr:uid="{00000000-0005-0000-0000-00001C070000}"/>
    <cellStyle name="Millares 2 3 2 3 2 3 2" xfId="2477" xr:uid="{00000000-0005-0000-0000-00001D070000}"/>
    <cellStyle name="Millares 2 3 2 3 2 3 2 2" xfId="2478" xr:uid="{00000000-0005-0000-0000-00001E070000}"/>
    <cellStyle name="Millares 2 3 2 3 2 3 3" xfId="2479" xr:uid="{00000000-0005-0000-0000-00001F070000}"/>
    <cellStyle name="Millares 2 3 2 3 2 4" xfId="2480" xr:uid="{00000000-0005-0000-0000-000020070000}"/>
    <cellStyle name="Millares 2 3 2 3 2 4 2" xfId="2481" xr:uid="{00000000-0005-0000-0000-000021070000}"/>
    <cellStyle name="Millares 2 3 2 3 2 5" xfId="2482" xr:uid="{00000000-0005-0000-0000-000022070000}"/>
    <cellStyle name="Millares 2 3 2 3 3" xfId="2483" xr:uid="{00000000-0005-0000-0000-000023070000}"/>
    <cellStyle name="Millares 2 3 2 3 3 2" xfId="2484" xr:uid="{00000000-0005-0000-0000-000024070000}"/>
    <cellStyle name="Millares 2 3 2 3 3 2 2" xfId="2485" xr:uid="{00000000-0005-0000-0000-000025070000}"/>
    <cellStyle name="Millares 2 3 2 3 3 3" xfId="2486" xr:uid="{00000000-0005-0000-0000-000026070000}"/>
    <cellStyle name="Millares 2 3 2 3 4" xfId="2487" xr:uid="{00000000-0005-0000-0000-000027070000}"/>
    <cellStyle name="Millares 2 3 2 3 4 2" xfId="2488" xr:uid="{00000000-0005-0000-0000-000028070000}"/>
    <cellStyle name="Millares 2 3 2 3 4 2 2" xfId="2489" xr:uid="{00000000-0005-0000-0000-000029070000}"/>
    <cellStyle name="Millares 2 3 2 3 4 3" xfId="2490" xr:uid="{00000000-0005-0000-0000-00002A070000}"/>
    <cellStyle name="Millares 2 3 2 3 5" xfId="2491" xr:uid="{00000000-0005-0000-0000-00002B070000}"/>
    <cellStyle name="Millares 2 3 2 3 5 2" xfId="2492" xr:uid="{00000000-0005-0000-0000-00002C070000}"/>
    <cellStyle name="Millares 2 3 2 3 5 2 2" xfId="2493" xr:uid="{00000000-0005-0000-0000-00002D070000}"/>
    <cellStyle name="Millares 2 3 2 3 5 3" xfId="2494" xr:uid="{00000000-0005-0000-0000-00002E070000}"/>
    <cellStyle name="Millares 2 3 2 3 6" xfId="2495" xr:uid="{00000000-0005-0000-0000-00002F070000}"/>
    <cellStyle name="Millares 2 3 2 3 6 2" xfId="2496" xr:uid="{00000000-0005-0000-0000-000030070000}"/>
    <cellStyle name="Millares 2 3 2 3 7" xfId="2497" xr:uid="{00000000-0005-0000-0000-000031070000}"/>
    <cellStyle name="Millares 2 3 2 4" xfId="548" xr:uid="{00000000-0005-0000-0000-000032070000}"/>
    <cellStyle name="Millares 2 3 2 4 2" xfId="2498" xr:uid="{00000000-0005-0000-0000-000033070000}"/>
    <cellStyle name="Millares 2 3 2 4 2 2" xfId="2499" xr:uid="{00000000-0005-0000-0000-000034070000}"/>
    <cellStyle name="Millares 2 3 2 4 2 2 2" xfId="2500" xr:uid="{00000000-0005-0000-0000-000035070000}"/>
    <cellStyle name="Millares 2 3 2 4 2 3" xfId="2501" xr:uid="{00000000-0005-0000-0000-000036070000}"/>
    <cellStyle name="Millares 2 3 2 4 3" xfId="2502" xr:uid="{00000000-0005-0000-0000-000037070000}"/>
    <cellStyle name="Millares 2 3 2 4 3 2" xfId="2503" xr:uid="{00000000-0005-0000-0000-000038070000}"/>
    <cellStyle name="Millares 2 3 2 4 3 2 2" xfId="2504" xr:uid="{00000000-0005-0000-0000-000039070000}"/>
    <cellStyle name="Millares 2 3 2 4 3 3" xfId="2505" xr:uid="{00000000-0005-0000-0000-00003A070000}"/>
    <cellStyle name="Millares 2 3 2 4 4" xfId="2506" xr:uid="{00000000-0005-0000-0000-00003B070000}"/>
    <cellStyle name="Millares 2 3 2 4 4 2" xfId="2507" xr:uid="{00000000-0005-0000-0000-00003C070000}"/>
    <cellStyle name="Millares 2 3 2 4 5" xfId="2508" xr:uid="{00000000-0005-0000-0000-00003D070000}"/>
    <cellStyle name="Millares 2 3 2 5" xfId="2509" xr:uid="{00000000-0005-0000-0000-00003E070000}"/>
    <cellStyle name="Millares 2 3 2 5 2" xfId="2510" xr:uid="{00000000-0005-0000-0000-00003F070000}"/>
    <cellStyle name="Millares 2 3 2 5 2 2" xfId="2511" xr:uid="{00000000-0005-0000-0000-000040070000}"/>
    <cellStyle name="Millares 2 3 2 5 3" xfId="2512" xr:uid="{00000000-0005-0000-0000-000041070000}"/>
    <cellStyle name="Millares 2 3 2 6" xfId="2513" xr:uid="{00000000-0005-0000-0000-000042070000}"/>
    <cellStyle name="Millares 2 3 2 6 2" xfId="2514" xr:uid="{00000000-0005-0000-0000-000043070000}"/>
    <cellStyle name="Millares 2 3 2 6 2 2" xfId="2515" xr:uid="{00000000-0005-0000-0000-000044070000}"/>
    <cellStyle name="Millares 2 3 2 6 3" xfId="2516" xr:uid="{00000000-0005-0000-0000-000045070000}"/>
    <cellStyle name="Millares 2 3 2 7" xfId="2517" xr:uid="{00000000-0005-0000-0000-000046070000}"/>
    <cellStyle name="Millares 2 3 2 7 2" xfId="2518" xr:uid="{00000000-0005-0000-0000-000047070000}"/>
    <cellStyle name="Millares 2 3 2 7 2 2" xfId="2519" xr:uid="{00000000-0005-0000-0000-000048070000}"/>
    <cellStyle name="Millares 2 3 2 7 3" xfId="2520" xr:uid="{00000000-0005-0000-0000-000049070000}"/>
    <cellStyle name="Millares 2 3 2 8" xfId="2521" xr:uid="{00000000-0005-0000-0000-00004A070000}"/>
    <cellStyle name="Millares 2 3 2 8 2" xfId="2522" xr:uid="{00000000-0005-0000-0000-00004B070000}"/>
    <cellStyle name="Millares 2 3 2 9" xfId="2523" xr:uid="{00000000-0005-0000-0000-00004C070000}"/>
    <cellStyle name="Millares 2 3 3" xfId="244" xr:uid="{00000000-0005-0000-0000-000054000000}"/>
    <cellStyle name="Millares 2 3 3 2" xfId="379" xr:uid="{00000000-0005-0000-0000-00004E070000}"/>
    <cellStyle name="Millares 2 3 3 2 2" xfId="467" xr:uid="{00000000-0005-0000-0000-00004F070000}"/>
    <cellStyle name="Millares 2 3 3 2 2 2" xfId="637" xr:uid="{00000000-0005-0000-0000-000050070000}"/>
    <cellStyle name="Millares 2 3 3 2 3" xfId="551" xr:uid="{00000000-0005-0000-0000-000051070000}"/>
    <cellStyle name="Millares 2 3 3 3" xfId="466" xr:uid="{00000000-0005-0000-0000-000052070000}"/>
    <cellStyle name="Millares 2 3 3 3 2" xfId="636" xr:uid="{00000000-0005-0000-0000-000053070000}"/>
    <cellStyle name="Millares 2 3 3 4" xfId="550" xr:uid="{00000000-0005-0000-0000-000054070000}"/>
    <cellStyle name="Millares 2 3 3 5" xfId="2524" xr:uid="{00000000-0005-0000-0000-000055070000}"/>
    <cellStyle name="Millares 2 3 3 6" xfId="378" xr:uid="{00000000-0005-0000-0000-00004D070000}"/>
    <cellStyle name="Millares 2 3 4" xfId="182" xr:uid="{00000000-0005-0000-0000-000055000000}"/>
    <cellStyle name="Millares 2 3 4 2" xfId="857" xr:uid="{00000000-0005-0000-0000-000057070000}"/>
    <cellStyle name="Millares 2 3 4 3" xfId="696" xr:uid="{00000000-0005-0000-0000-000056070000}"/>
    <cellStyle name="Millares 2 3 5" xfId="695" xr:uid="{00000000-0005-0000-0000-000058070000}"/>
    <cellStyle name="Millares 2 3 5 2" xfId="856" xr:uid="{00000000-0005-0000-0000-000059070000}"/>
    <cellStyle name="Millares 2 3 6" xfId="376" xr:uid="{00000000-0005-0000-0000-0000DC060000}"/>
    <cellStyle name="Millares 2 4" xfId="46" xr:uid="{00000000-0005-0000-0000-000056000000}"/>
    <cellStyle name="Millares 2 4 2" xfId="380" xr:uid="{00000000-0005-0000-0000-00005B070000}"/>
    <cellStyle name="Millares 2 4 2 2" xfId="469" xr:uid="{00000000-0005-0000-0000-00005C070000}"/>
    <cellStyle name="Millares 2 4 2 2 2" xfId="639" xr:uid="{00000000-0005-0000-0000-00005D070000}"/>
    <cellStyle name="Millares 2 4 2 2 2 2" xfId="2525" xr:uid="{00000000-0005-0000-0000-00005E070000}"/>
    <cellStyle name="Millares 2 4 2 2 2 2 2" xfId="2526" xr:uid="{00000000-0005-0000-0000-00005F070000}"/>
    <cellStyle name="Millares 2 4 2 2 2 2 2 2" xfId="2527" xr:uid="{00000000-0005-0000-0000-000060070000}"/>
    <cellStyle name="Millares 2 4 2 2 2 2 3" xfId="2528" xr:uid="{00000000-0005-0000-0000-000061070000}"/>
    <cellStyle name="Millares 2 4 2 2 2 3" xfId="2529" xr:uid="{00000000-0005-0000-0000-000062070000}"/>
    <cellStyle name="Millares 2 4 2 2 2 3 2" xfId="2530" xr:uid="{00000000-0005-0000-0000-000063070000}"/>
    <cellStyle name="Millares 2 4 2 2 2 3 2 2" xfId="2531" xr:uid="{00000000-0005-0000-0000-000064070000}"/>
    <cellStyle name="Millares 2 4 2 2 2 3 3" xfId="2532" xr:uid="{00000000-0005-0000-0000-000065070000}"/>
    <cellStyle name="Millares 2 4 2 2 2 4" xfId="2533" xr:uid="{00000000-0005-0000-0000-000066070000}"/>
    <cellStyle name="Millares 2 4 2 2 2 4 2" xfId="2534" xr:uid="{00000000-0005-0000-0000-000067070000}"/>
    <cellStyle name="Millares 2 4 2 2 2 5" xfId="2535" xr:uid="{00000000-0005-0000-0000-000068070000}"/>
    <cellStyle name="Millares 2 4 2 2 3" xfId="2536" xr:uid="{00000000-0005-0000-0000-000069070000}"/>
    <cellStyle name="Millares 2 4 2 2 3 2" xfId="2537" xr:uid="{00000000-0005-0000-0000-00006A070000}"/>
    <cellStyle name="Millares 2 4 2 2 3 2 2" xfId="2538" xr:uid="{00000000-0005-0000-0000-00006B070000}"/>
    <cellStyle name="Millares 2 4 2 2 3 3" xfId="2539" xr:uid="{00000000-0005-0000-0000-00006C070000}"/>
    <cellStyle name="Millares 2 4 2 2 4" xfId="2540" xr:uid="{00000000-0005-0000-0000-00006D070000}"/>
    <cellStyle name="Millares 2 4 2 2 4 2" xfId="2541" xr:uid="{00000000-0005-0000-0000-00006E070000}"/>
    <cellStyle name="Millares 2 4 2 2 4 2 2" xfId="2542" xr:uid="{00000000-0005-0000-0000-00006F070000}"/>
    <cellStyle name="Millares 2 4 2 2 4 3" xfId="2543" xr:uid="{00000000-0005-0000-0000-000070070000}"/>
    <cellStyle name="Millares 2 4 2 2 5" xfId="2544" xr:uid="{00000000-0005-0000-0000-000071070000}"/>
    <cellStyle name="Millares 2 4 2 2 5 2" xfId="2545" xr:uid="{00000000-0005-0000-0000-000072070000}"/>
    <cellStyle name="Millares 2 4 2 2 5 2 2" xfId="2546" xr:uid="{00000000-0005-0000-0000-000073070000}"/>
    <cellStyle name="Millares 2 4 2 2 5 3" xfId="2547" xr:uid="{00000000-0005-0000-0000-000074070000}"/>
    <cellStyle name="Millares 2 4 2 2 6" xfId="2548" xr:uid="{00000000-0005-0000-0000-000075070000}"/>
    <cellStyle name="Millares 2 4 2 2 6 2" xfId="2549" xr:uid="{00000000-0005-0000-0000-000076070000}"/>
    <cellStyle name="Millares 2 4 2 2 7" xfId="2550" xr:uid="{00000000-0005-0000-0000-000077070000}"/>
    <cellStyle name="Millares 2 4 2 3" xfId="553" xr:uid="{00000000-0005-0000-0000-000078070000}"/>
    <cellStyle name="Millares 2 4 2 3 2" xfId="2551" xr:uid="{00000000-0005-0000-0000-000079070000}"/>
    <cellStyle name="Millares 2 4 2 3 2 2" xfId="2552" xr:uid="{00000000-0005-0000-0000-00007A070000}"/>
    <cellStyle name="Millares 2 4 2 3 2 2 2" xfId="2553" xr:uid="{00000000-0005-0000-0000-00007B070000}"/>
    <cellStyle name="Millares 2 4 2 3 2 3" xfId="2554" xr:uid="{00000000-0005-0000-0000-00007C070000}"/>
    <cellStyle name="Millares 2 4 2 3 3" xfId="2555" xr:uid="{00000000-0005-0000-0000-00007D070000}"/>
    <cellStyle name="Millares 2 4 2 3 3 2" xfId="2556" xr:uid="{00000000-0005-0000-0000-00007E070000}"/>
    <cellStyle name="Millares 2 4 2 3 3 2 2" xfId="2557" xr:uid="{00000000-0005-0000-0000-00007F070000}"/>
    <cellStyle name="Millares 2 4 2 3 3 3" xfId="2558" xr:uid="{00000000-0005-0000-0000-000080070000}"/>
    <cellStyle name="Millares 2 4 2 3 4" xfId="2559" xr:uid="{00000000-0005-0000-0000-000081070000}"/>
    <cellStyle name="Millares 2 4 2 3 4 2" xfId="2560" xr:uid="{00000000-0005-0000-0000-000082070000}"/>
    <cellStyle name="Millares 2 4 2 3 5" xfId="2561" xr:uid="{00000000-0005-0000-0000-000083070000}"/>
    <cellStyle name="Millares 2 4 2 4" xfId="2562" xr:uid="{00000000-0005-0000-0000-000084070000}"/>
    <cellStyle name="Millares 2 4 2 4 2" xfId="2563" xr:uid="{00000000-0005-0000-0000-000085070000}"/>
    <cellStyle name="Millares 2 4 2 4 2 2" xfId="2564" xr:uid="{00000000-0005-0000-0000-000086070000}"/>
    <cellStyle name="Millares 2 4 2 4 3" xfId="2565" xr:uid="{00000000-0005-0000-0000-000087070000}"/>
    <cellStyle name="Millares 2 4 2 5" xfId="2566" xr:uid="{00000000-0005-0000-0000-000088070000}"/>
    <cellStyle name="Millares 2 4 2 5 2" xfId="2567" xr:uid="{00000000-0005-0000-0000-000089070000}"/>
    <cellStyle name="Millares 2 4 2 5 2 2" xfId="2568" xr:uid="{00000000-0005-0000-0000-00008A070000}"/>
    <cellStyle name="Millares 2 4 2 5 3" xfId="2569" xr:uid="{00000000-0005-0000-0000-00008B070000}"/>
    <cellStyle name="Millares 2 4 2 6" xfId="2570" xr:uid="{00000000-0005-0000-0000-00008C070000}"/>
    <cellStyle name="Millares 2 4 2 6 2" xfId="2571" xr:uid="{00000000-0005-0000-0000-00008D070000}"/>
    <cellStyle name="Millares 2 4 2 6 2 2" xfId="2572" xr:uid="{00000000-0005-0000-0000-00008E070000}"/>
    <cellStyle name="Millares 2 4 2 6 3" xfId="2573" xr:uid="{00000000-0005-0000-0000-00008F070000}"/>
    <cellStyle name="Millares 2 4 2 7" xfId="2574" xr:uid="{00000000-0005-0000-0000-000090070000}"/>
    <cellStyle name="Millares 2 4 2 7 2" xfId="2575" xr:uid="{00000000-0005-0000-0000-000091070000}"/>
    <cellStyle name="Millares 2 4 2 8" xfId="2576" xr:uid="{00000000-0005-0000-0000-000092070000}"/>
    <cellStyle name="Millares 2 4 3" xfId="468" xr:uid="{00000000-0005-0000-0000-000093070000}"/>
    <cellStyle name="Millares 2 4 3 2" xfId="638" xr:uid="{00000000-0005-0000-0000-000094070000}"/>
    <cellStyle name="Millares 2 4 3 2 2" xfId="2577" xr:uid="{00000000-0005-0000-0000-000095070000}"/>
    <cellStyle name="Millares 2 4 3 2 2 2" xfId="2578" xr:uid="{00000000-0005-0000-0000-000096070000}"/>
    <cellStyle name="Millares 2 4 3 2 2 2 2" xfId="2579" xr:uid="{00000000-0005-0000-0000-000097070000}"/>
    <cellStyle name="Millares 2 4 3 2 2 3" xfId="2580" xr:uid="{00000000-0005-0000-0000-000098070000}"/>
    <cellStyle name="Millares 2 4 3 2 3" xfId="2581" xr:uid="{00000000-0005-0000-0000-000099070000}"/>
    <cellStyle name="Millares 2 4 3 2 3 2" xfId="2582" xr:uid="{00000000-0005-0000-0000-00009A070000}"/>
    <cellStyle name="Millares 2 4 3 2 3 2 2" xfId="2583" xr:uid="{00000000-0005-0000-0000-00009B070000}"/>
    <cellStyle name="Millares 2 4 3 2 3 3" xfId="2584" xr:uid="{00000000-0005-0000-0000-00009C070000}"/>
    <cellStyle name="Millares 2 4 3 2 4" xfId="2585" xr:uid="{00000000-0005-0000-0000-00009D070000}"/>
    <cellStyle name="Millares 2 4 3 2 4 2" xfId="2586" xr:uid="{00000000-0005-0000-0000-00009E070000}"/>
    <cellStyle name="Millares 2 4 3 2 5" xfId="2587" xr:uid="{00000000-0005-0000-0000-00009F070000}"/>
    <cellStyle name="Millares 2 4 3 3" xfId="2588" xr:uid="{00000000-0005-0000-0000-0000A0070000}"/>
    <cellStyle name="Millares 2 4 3 3 2" xfId="2589" xr:uid="{00000000-0005-0000-0000-0000A1070000}"/>
    <cellStyle name="Millares 2 4 3 3 2 2" xfId="2590" xr:uid="{00000000-0005-0000-0000-0000A2070000}"/>
    <cellStyle name="Millares 2 4 3 3 3" xfId="2591" xr:uid="{00000000-0005-0000-0000-0000A3070000}"/>
    <cellStyle name="Millares 2 4 3 4" xfId="2592" xr:uid="{00000000-0005-0000-0000-0000A4070000}"/>
    <cellStyle name="Millares 2 4 3 4 2" xfId="2593" xr:uid="{00000000-0005-0000-0000-0000A5070000}"/>
    <cellStyle name="Millares 2 4 3 4 2 2" xfId="2594" xr:uid="{00000000-0005-0000-0000-0000A6070000}"/>
    <cellStyle name="Millares 2 4 3 4 3" xfId="2595" xr:uid="{00000000-0005-0000-0000-0000A7070000}"/>
    <cellStyle name="Millares 2 4 3 5" xfId="2596" xr:uid="{00000000-0005-0000-0000-0000A8070000}"/>
    <cellStyle name="Millares 2 4 3 5 2" xfId="2597" xr:uid="{00000000-0005-0000-0000-0000A9070000}"/>
    <cellStyle name="Millares 2 4 3 5 2 2" xfId="2598" xr:uid="{00000000-0005-0000-0000-0000AA070000}"/>
    <cellStyle name="Millares 2 4 3 5 3" xfId="2599" xr:uid="{00000000-0005-0000-0000-0000AB070000}"/>
    <cellStyle name="Millares 2 4 3 6" xfId="2600" xr:uid="{00000000-0005-0000-0000-0000AC070000}"/>
    <cellStyle name="Millares 2 4 3 6 2" xfId="2601" xr:uid="{00000000-0005-0000-0000-0000AD070000}"/>
    <cellStyle name="Millares 2 4 3 7" xfId="2602" xr:uid="{00000000-0005-0000-0000-0000AE070000}"/>
    <cellStyle name="Millares 2 4 4" xfId="552" xr:uid="{00000000-0005-0000-0000-0000AF070000}"/>
    <cellStyle name="Millares 2 4 4 2" xfId="2603" xr:uid="{00000000-0005-0000-0000-0000B0070000}"/>
    <cellStyle name="Millares 2 4 4 2 2" xfId="2604" xr:uid="{00000000-0005-0000-0000-0000B1070000}"/>
    <cellStyle name="Millares 2 4 4 2 2 2" xfId="2605" xr:uid="{00000000-0005-0000-0000-0000B2070000}"/>
    <cellStyle name="Millares 2 4 4 2 3" xfId="2606" xr:uid="{00000000-0005-0000-0000-0000B3070000}"/>
    <cellStyle name="Millares 2 4 4 3" xfId="2607" xr:uid="{00000000-0005-0000-0000-0000B4070000}"/>
    <cellStyle name="Millares 2 4 4 3 2" xfId="2608" xr:uid="{00000000-0005-0000-0000-0000B5070000}"/>
    <cellStyle name="Millares 2 4 4 3 2 2" xfId="2609" xr:uid="{00000000-0005-0000-0000-0000B6070000}"/>
    <cellStyle name="Millares 2 4 4 3 3" xfId="2610" xr:uid="{00000000-0005-0000-0000-0000B7070000}"/>
    <cellStyle name="Millares 2 4 4 4" xfId="2611" xr:uid="{00000000-0005-0000-0000-0000B8070000}"/>
    <cellStyle name="Millares 2 4 4 4 2" xfId="2612" xr:uid="{00000000-0005-0000-0000-0000B9070000}"/>
    <cellStyle name="Millares 2 4 4 5" xfId="2613" xr:uid="{00000000-0005-0000-0000-0000BA070000}"/>
    <cellStyle name="Millares 2 4 5" xfId="2614" xr:uid="{00000000-0005-0000-0000-0000BB070000}"/>
    <cellStyle name="Millares 2 4 5 2" xfId="2615" xr:uid="{00000000-0005-0000-0000-0000BC070000}"/>
    <cellStyle name="Millares 2 4 5 2 2" xfId="2616" xr:uid="{00000000-0005-0000-0000-0000BD070000}"/>
    <cellStyle name="Millares 2 4 5 3" xfId="2617" xr:uid="{00000000-0005-0000-0000-0000BE070000}"/>
    <cellStyle name="Millares 2 4 6" xfId="2618" xr:uid="{00000000-0005-0000-0000-0000BF070000}"/>
    <cellStyle name="Millares 2 4 6 2" xfId="2619" xr:uid="{00000000-0005-0000-0000-0000C0070000}"/>
    <cellStyle name="Millares 2 4 6 2 2" xfId="2620" xr:uid="{00000000-0005-0000-0000-0000C1070000}"/>
    <cellStyle name="Millares 2 4 6 3" xfId="2621" xr:uid="{00000000-0005-0000-0000-0000C2070000}"/>
    <cellStyle name="Millares 2 4 7" xfId="2622" xr:uid="{00000000-0005-0000-0000-0000C3070000}"/>
    <cellStyle name="Millares 2 4 7 2" xfId="2623" xr:uid="{00000000-0005-0000-0000-0000C4070000}"/>
    <cellStyle name="Millares 2 4 7 2 2" xfId="2624" xr:uid="{00000000-0005-0000-0000-0000C5070000}"/>
    <cellStyle name="Millares 2 4 7 3" xfId="2625" xr:uid="{00000000-0005-0000-0000-0000C6070000}"/>
    <cellStyle name="Millares 2 4 8" xfId="2626" xr:uid="{00000000-0005-0000-0000-0000C7070000}"/>
    <cellStyle name="Millares 2 4 8 2" xfId="2627" xr:uid="{00000000-0005-0000-0000-0000C8070000}"/>
    <cellStyle name="Millares 2 4 9" xfId="2628" xr:uid="{00000000-0005-0000-0000-0000C9070000}"/>
    <cellStyle name="Millares 2 5" xfId="243" xr:uid="{00000000-0005-0000-0000-000057000000}"/>
    <cellStyle name="Millares 2 5 2" xfId="382" xr:uid="{00000000-0005-0000-0000-0000CB070000}"/>
    <cellStyle name="Millares 2 5 2 2" xfId="471" xr:uid="{00000000-0005-0000-0000-0000CC070000}"/>
    <cellStyle name="Millares 2 5 2 2 2" xfId="641" xr:uid="{00000000-0005-0000-0000-0000CD070000}"/>
    <cellStyle name="Millares 2 5 2 3" xfId="555" xr:uid="{00000000-0005-0000-0000-0000CE070000}"/>
    <cellStyle name="Millares 2 5 3" xfId="470" xr:uid="{00000000-0005-0000-0000-0000CF070000}"/>
    <cellStyle name="Millares 2 5 3 2" xfId="640" xr:uid="{00000000-0005-0000-0000-0000D0070000}"/>
    <cellStyle name="Millares 2 5 4" xfId="554" xr:uid="{00000000-0005-0000-0000-0000D1070000}"/>
    <cellStyle name="Millares 2 5 5" xfId="2629" xr:uid="{00000000-0005-0000-0000-0000D2070000}"/>
    <cellStyle name="Millares 2 5 6" xfId="381" xr:uid="{00000000-0005-0000-0000-0000CA070000}"/>
    <cellStyle name="Millares 2 6" xfId="181" xr:uid="{00000000-0005-0000-0000-000058000000}"/>
    <cellStyle name="Millares 2 6 2" xfId="858" xr:uid="{00000000-0005-0000-0000-0000D4070000}"/>
    <cellStyle name="Millares 2 6 3" xfId="697" xr:uid="{00000000-0005-0000-0000-0000D3070000}"/>
    <cellStyle name="Millares 2 7" xfId="301" xr:uid="{00000000-0005-0000-0000-000059000000}"/>
    <cellStyle name="Millares 2 7 2" xfId="855" xr:uid="{00000000-0005-0000-0000-0000D6070000}"/>
    <cellStyle name="Millares 2 7 3" xfId="694" xr:uid="{00000000-0005-0000-0000-0000D5070000}"/>
    <cellStyle name="Millares 2 7 4" xfId="3468" xr:uid="{00000000-0005-0000-0000-000059000000}"/>
    <cellStyle name="Millares 2 8" xfId="375" xr:uid="{00000000-0005-0000-0000-0000D7070000}"/>
    <cellStyle name="Millares 2 9" xfId="324" xr:uid="{00000000-0005-0000-0000-0000D9060000}"/>
    <cellStyle name="Millares 20" xfId="315" xr:uid="{00000000-0005-0000-0000-00005A000000}"/>
    <cellStyle name="Millares 20 2" xfId="933" xr:uid="{00000000-0005-0000-0000-0000D8070000}"/>
    <cellStyle name="Millares 20 3" xfId="3472" xr:uid="{00000000-0005-0000-0000-00005A000000}"/>
    <cellStyle name="Millares 21" xfId="1559" xr:uid="{00000000-0005-0000-0000-0000D9070000}"/>
    <cellStyle name="Millares 22" xfId="3461" xr:uid="{00000000-0005-0000-0000-0000DA070000}"/>
    <cellStyle name="Millares 3" xfId="47" xr:uid="{00000000-0005-0000-0000-00005B000000}"/>
    <cellStyle name="Millares 3 10" xfId="413" xr:uid="{00000000-0005-0000-0000-00005B000000}"/>
    <cellStyle name="Millares 3 2" xfId="48" xr:uid="{00000000-0005-0000-0000-00005C000000}"/>
    <cellStyle name="Millares 3 2 2" xfId="49" xr:uid="{00000000-0005-0000-0000-00005D000000}"/>
    <cellStyle name="Millares 3 3" xfId="50" xr:uid="{00000000-0005-0000-0000-00005E000000}"/>
    <cellStyle name="Millares 3 3 2" xfId="51" xr:uid="{00000000-0005-0000-0000-00005F000000}"/>
    <cellStyle name="Millares 3 3 2 2" xfId="247" xr:uid="{00000000-0005-0000-0000-000060000000}"/>
    <cellStyle name="Millares 3 3 2 2 2" xfId="862" xr:uid="{00000000-0005-0000-0000-0000E1070000}"/>
    <cellStyle name="Millares 3 3 2 3" xfId="185" xr:uid="{00000000-0005-0000-0000-000061000000}"/>
    <cellStyle name="Millares 3 3 2 3 2" xfId="861" xr:uid="{00000000-0005-0000-0000-0000E3070000}"/>
    <cellStyle name="Millares 3 3 2 3 3" xfId="700" xr:uid="{00000000-0005-0000-0000-0000E2070000}"/>
    <cellStyle name="Millares 3 3 2 3 4" xfId="3464" xr:uid="{00000000-0005-0000-0000-000061000000}"/>
    <cellStyle name="Millares 3 3 2 4" xfId="385" xr:uid="{00000000-0005-0000-0000-0000DF070000}"/>
    <cellStyle name="Millares 3 3 3" xfId="246" xr:uid="{00000000-0005-0000-0000-000062000000}"/>
    <cellStyle name="Millares 3 3 3 2" xfId="863" xr:uid="{00000000-0005-0000-0000-0000E5070000}"/>
    <cellStyle name="Millares 3 3 4" xfId="184" xr:uid="{00000000-0005-0000-0000-000063000000}"/>
    <cellStyle name="Millares 3 3 4 2" xfId="860" xr:uid="{00000000-0005-0000-0000-0000E7070000}"/>
    <cellStyle name="Millares 3 3 4 3" xfId="699" xr:uid="{00000000-0005-0000-0000-0000E6070000}"/>
    <cellStyle name="Millares 3 3 4 4" xfId="3463" xr:uid="{00000000-0005-0000-0000-000063000000}"/>
    <cellStyle name="Millares 3 3 5" xfId="384" xr:uid="{00000000-0005-0000-0000-0000DE070000}"/>
    <cellStyle name="Millares 3 4" xfId="52" xr:uid="{00000000-0005-0000-0000-000064000000}"/>
    <cellStyle name="Millares 3 4 2" xfId="53" xr:uid="{00000000-0005-0000-0000-000065000000}"/>
    <cellStyle name="Millares 3 4 2 2" xfId="54" xr:uid="{00000000-0005-0000-0000-000066000000}"/>
    <cellStyle name="Millares 3 4 2 2 2" xfId="55" xr:uid="{00000000-0005-0000-0000-000067000000}"/>
    <cellStyle name="Millares 3 4 2 2 2 2" xfId="211" xr:uid="{00000000-0005-0000-0000-000068000000}"/>
    <cellStyle name="Millares 3 4 2 2 2 2 2" xfId="303" xr:uid="{00000000-0005-0000-0000-000069000000}"/>
    <cellStyle name="Millares 3 4 2 2 2 2 2 2" xfId="643" xr:uid="{00000000-0005-0000-0000-0000EE070000}"/>
    <cellStyle name="Millares 3 4 2 2 2 2 2 2 2" xfId="2630" xr:uid="{00000000-0005-0000-0000-0000EF070000}"/>
    <cellStyle name="Millares 3 4 2 2 2 2 2 2 2 2" xfId="2631" xr:uid="{00000000-0005-0000-0000-0000F0070000}"/>
    <cellStyle name="Millares 3 4 2 2 2 2 2 2 2 2 2" xfId="2632" xr:uid="{00000000-0005-0000-0000-0000F1070000}"/>
    <cellStyle name="Millares 3 4 2 2 2 2 2 2 2 3" xfId="2633" xr:uid="{00000000-0005-0000-0000-0000F2070000}"/>
    <cellStyle name="Millares 3 4 2 2 2 2 2 2 3" xfId="2634" xr:uid="{00000000-0005-0000-0000-0000F3070000}"/>
    <cellStyle name="Millares 3 4 2 2 2 2 2 2 3 2" xfId="2635" xr:uid="{00000000-0005-0000-0000-0000F4070000}"/>
    <cellStyle name="Millares 3 4 2 2 2 2 2 2 3 2 2" xfId="2636" xr:uid="{00000000-0005-0000-0000-0000F5070000}"/>
    <cellStyle name="Millares 3 4 2 2 2 2 2 2 3 3" xfId="2637" xr:uid="{00000000-0005-0000-0000-0000F6070000}"/>
    <cellStyle name="Millares 3 4 2 2 2 2 2 2 4" xfId="2638" xr:uid="{00000000-0005-0000-0000-0000F7070000}"/>
    <cellStyle name="Millares 3 4 2 2 2 2 2 2 4 2" xfId="2639" xr:uid="{00000000-0005-0000-0000-0000F8070000}"/>
    <cellStyle name="Millares 3 4 2 2 2 2 2 2 5" xfId="2640" xr:uid="{00000000-0005-0000-0000-0000F9070000}"/>
    <cellStyle name="Millares 3 4 2 2 2 2 2 3" xfId="2641" xr:uid="{00000000-0005-0000-0000-0000FA070000}"/>
    <cellStyle name="Millares 3 4 2 2 2 2 2 3 2" xfId="2642" xr:uid="{00000000-0005-0000-0000-0000FB070000}"/>
    <cellStyle name="Millares 3 4 2 2 2 2 2 3 2 2" xfId="2643" xr:uid="{00000000-0005-0000-0000-0000FC070000}"/>
    <cellStyle name="Millares 3 4 2 2 2 2 2 3 3" xfId="2644" xr:uid="{00000000-0005-0000-0000-0000FD070000}"/>
    <cellStyle name="Millares 3 4 2 2 2 2 2 4" xfId="2645" xr:uid="{00000000-0005-0000-0000-0000FE070000}"/>
    <cellStyle name="Millares 3 4 2 2 2 2 2 4 2" xfId="2646" xr:uid="{00000000-0005-0000-0000-0000FF070000}"/>
    <cellStyle name="Millares 3 4 2 2 2 2 2 4 2 2" xfId="2647" xr:uid="{00000000-0005-0000-0000-000000080000}"/>
    <cellStyle name="Millares 3 4 2 2 2 2 2 4 3" xfId="2648" xr:uid="{00000000-0005-0000-0000-000001080000}"/>
    <cellStyle name="Millares 3 4 2 2 2 2 2 5" xfId="2649" xr:uid="{00000000-0005-0000-0000-000002080000}"/>
    <cellStyle name="Millares 3 4 2 2 2 2 2 5 2" xfId="2650" xr:uid="{00000000-0005-0000-0000-000003080000}"/>
    <cellStyle name="Millares 3 4 2 2 2 2 2 5 2 2" xfId="2651" xr:uid="{00000000-0005-0000-0000-000004080000}"/>
    <cellStyle name="Millares 3 4 2 2 2 2 2 5 3" xfId="2652" xr:uid="{00000000-0005-0000-0000-000005080000}"/>
    <cellStyle name="Millares 3 4 2 2 2 2 2 6" xfId="2653" xr:uid="{00000000-0005-0000-0000-000006080000}"/>
    <cellStyle name="Millares 3 4 2 2 2 2 2 6 2" xfId="2654" xr:uid="{00000000-0005-0000-0000-000007080000}"/>
    <cellStyle name="Millares 3 4 2 2 2 2 2 7" xfId="2655" xr:uid="{00000000-0005-0000-0000-000008080000}"/>
    <cellStyle name="Millares 3 4 2 2 2 2 2 8" xfId="473" xr:uid="{00000000-0005-0000-0000-0000ED070000}"/>
    <cellStyle name="Millares 3 4 2 2 2 2 2 9" xfId="3470" xr:uid="{00000000-0005-0000-0000-000069000000}"/>
    <cellStyle name="Millares 3 4 2 2 2 2 3" xfId="557" xr:uid="{00000000-0005-0000-0000-000009080000}"/>
    <cellStyle name="Millares 3 4 2 2 2 2 3 2" xfId="2656" xr:uid="{00000000-0005-0000-0000-00000A080000}"/>
    <cellStyle name="Millares 3 4 2 2 2 2 3 2 2" xfId="2657" xr:uid="{00000000-0005-0000-0000-00000B080000}"/>
    <cellStyle name="Millares 3 4 2 2 2 2 3 2 2 2" xfId="2658" xr:uid="{00000000-0005-0000-0000-00000C080000}"/>
    <cellStyle name="Millares 3 4 2 2 2 2 3 2 3" xfId="2659" xr:uid="{00000000-0005-0000-0000-00000D080000}"/>
    <cellStyle name="Millares 3 4 2 2 2 2 3 3" xfId="2660" xr:uid="{00000000-0005-0000-0000-00000E080000}"/>
    <cellStyle name="Millares 3 4 2 2 2 2 3 3 2" xfId="2661" xr:uid="{00000000-0005-0000-0000-00000F080000}"/>
    <cellStyle name="Millares 3 4 2 2 2 2 3 3 2 2" xfId="2662" xr:uid="{00000000-0005-0000-0000-000010080000}"/>
    <cellStyle name="Millares 3 4 2 2 2 2 3 3 3" xfId="2663" xr:uid="{00000000-0005-0000-0000-000011080000}"/>
    <cellStyle name="Millares 3 4 2 2 2 2 3 4" xfId="2664" xr:uid="{00000000-0005-0000-0000-000012080000}"/>
    <cellStyle name="Millares 3 4 2 2 2 2 3 4 2" xfId="2665" xr:uid="{00000000-0005-0000-0000-000013080000}"/>
    <cellStyle name="Millares 3 4 2 2 2 2 3 5" xfId="2666" xr:uid="{00000000-0005-0000-0000-000014080000}"/>
    <cellStyle name="Millares 3 4 2 2 2 2 4" xfId="935" xr:uid="{00000000-0005-0000-0000-000015080000}"/>
    <cellStyle name="Millares 3 4 2 2 2 2 4 2" xfId="2668" xr:uid="{00000000-0005-0000-0000-000016080000}"/>
    <cellStyle name="Millares 3 4 2 2 2 2 4 2 2" xfId="2669" xr:uid="{00000000-0005-0000-0000-000017080000}"/>
    <cellStyle name="Millares 3 4 2 2 2 2 4 3" xfId="2670" xr:uid="{00000000-0005-0000-0000-000018080000}"/>
    <cellStyle name="Millares 3 4 2 2 2 2 4 4" xfId="2667" xr:uid="{00000000-0005-0000-0000-000019080000}"/>
    <cellStyle name="Millares 3 4 2 2 2 2 5" xfId="2671" xr:uid="{00000000-0005-0000-0000-00001A080000}"/>
    <cellStyle name="Millares 3 4 2 2 2 2 5 2" xfId="2672" xr:uid="{00000000-0005-0000-0000-00001B080000}"/>
    <cellStyle name="Millares 3 4 2 2 2 2 5 2 2" xfId="2673" xr:uid="{00000000-0005-0000-0000-00001C080000}"/>
    <cellStyle name="Millares 3 4 2 2 2 2 5 3" xfId="2674" xr:uid="{00000000-0005-0000-0000-00001D080000}"/>
    <cellStyle name="Millares 3 4 2 2 2 2 6" xfId="2675" xr:uid="{00000000-0005-0000-0000-00001E080000}"/>
    <cellStyle name="Millares 3 4 2 2 2 2 6 2" xfId="2676" xr:uid="{00000000-0005-0000-0000-00001F080000}"/>
    <cellStyle name="Millares 3 4 2 2 2 2 6 2 2" xfId="2677" xr:uid="{00000000-0005-0000-0000-000020080000}"/>
    <cellStyle name="Millares 3 4 2 2 2 2 6 3" xfId="2678" xr:uid="{00000000-0005-0000-0000-000021080000}"/>
    <cellStyle name="Millares 3 4 2 2 2 2 7" xfId="2679" xr:uid="{00000000-0005-0000-0000-000022080000}"/>
    <cellStyle name="Millares 3 4 2 2 2 2 7 2" xfId="2680" xr:uid="{00000000-0005-0000-0000-000023080000}"/>
    <cellStyle name="Millares 3 4 2 2 2 2 8" xfId="2681" xr:uid="{00000000-0005-0000-0000-000024080000}"/>
    <cellStyle name="Millares 3 4 2 2 2 3" xfId="302" xr:uid="{00000000-0005-0000-0000-00006A000000}"/>
    <cellStyle name="Millares 3 4 2 2 2 3 2" xfId="642" xr:uid="{00000000-0005-0000-0000-000026080000}"/>
    <cellStyle name="Millares 3 4 2 2 2 3 2 2" xfId="2682" xr:uid="{00000000-0005-0000-0000-000027080000}"/>
    <cellStyle name="Millares 3 4 2 2 2 3 2 2 2" xfId="2683" xr:uid="{00000000-0005-0000-0000-000028080000}"/>
    <cellStyle name="Millares 3 4 2 2 2 3 2 2 2 2" xfId="2684" xr:uid="{00000000-0005-0000-0000-000029080000}"/>
    <cellStyle name="Millares 3 4 2 2 2 3 2 2 3" xfId="2685" xr:uid="{00000000-0005-0000-0000-00002A080000}"/>
    <cellStyle name="Millares 3 4 2 2 2 3 2 3" xfId="2686" xr:uid="{00000000-0005-0000-0000-00002B080000}"/>
    <cellStyle name="Millares 3 4 2 2 2 3 2 3 2" xfId="2687" xr:uid="{00000000-0005-0000-0000-00002C080000}"/>
    <cellStyle name="Millares 3 4 2 2 2 3 2 3 2 2" xfId="2688" xr:uid="{00000000-0005-0000-0000-00002D080000}"/>
    <cellStyle name="Millares 3 4 2 2 2 3 2 3 3" xfId="2689" xr:uid="{00000000-0005-0000-0000-00002E080000}"/>
    <cellStyle name="Millares 3 4 2 2 2 3 2 4" xfId="2690" xr:uid="{00000000-0005-0000-0000-00002F080000}"/>
    <cellStyle name="Millares 3 4 2 2 2 3 2 4 2" xfId="2691" xr:uid="{00000000-0005-0000-0000-000030080000}"/>
    <cellStyle name="Millares 3 4 2 2 2 3 2 5" xfId="2692" xr:uid="{00000000-0005-0000-0000-000031080000}"/>
    <cellStyle name="Millares 3 4 2 2 2 3 3" xfId="2693" xr:uid="{00000000-0005-0000-0000-000032080000}"/>
    <cellStyle name="Millares 3 4 2 2 2 3 3 2" xfId="2694" xr:uid="{00000000-0005-0000-0000-000033080000}"/>
    <cellStyle name="Millares 3 4 2 2 2 3 3 2 2" xfId="2695" xr:uid="{00000000-0005-0000-0000-000034080000}"/>
    <cellStyle name="Millares 3 4 2 2 2 3 3 3" xfId="2696" xr:uid="{00000000-0005-0000-0000-000035080000}"/>
    <cellStyle name="Millares 3 4 2 2 2 3 4" xfId="2697" xr:uid="{00000000-0005-0000-0000-000036080000}"/>
    <cellStyle name="Millares 3 4 2 2 2 3 4 2" xfId="2698" xr:uid="{00000000-0005-0000-0000-000037080000}"/>
    <cellStyle name="Millares 3 4 2 2 2 3 4 2 2" xfId="2699" xr:uid="{00000000-0005-0000-0000-000038080000}"/>
    <cellStyle name="Millares 3 4 2 2 2 3 4 3" xfId="2700" xr:uid="{00000000-0005-0000-0000-000039080000}"/>
    <cellStyle name="Millares 3 4 2 2 2 3 5" xfId="2701" xr:uid="{00000000-0005-0000-0000-00003A080000}"/>
    <cellStyle name="Millares 3 4 2 2 2 3 5 2" xfId="2702" xr:uid="{00000000-0005-0000-0000-00003B080000}"/>
    <cellStyle name="Millares 3 4 2 2 2 3 5 2 2" xfId="2703" xr:uid="{00000000-0005-0000-0000-00003C080000}"/>
    <cellStyle name="Millares 3 4 2 2 2 3 5 3" xfId="2704" xr:uid="{00000000-0005-0000-0000-00003D080000}"/>
    <cellStyle name="Millares 3 4 2 2 2 3 6" xfId="2705" xr:uid="{00000000-0005-0000-0000-00003E080000}"/>
    <cellStyle name="Millares 3 4 2 2 2 3 6 2" xfId="2706" xr:uid="{00000000-0005-0000-0000-00003F080000}"/>
    <cellStyle name="Millares 3 4 2 2 2 3 7" xfId="2707" xr:uid="{00000000-0005-0000-0000-000040080000}"/>
    <cellStyle name="Millares 3 4 2 2 2 3 8" xfId="472" xr:uid="{00000000-0005-0000-0000-000025080000}"/>
    <cellStyle name="Millares 3 4 2 2 2 3 9" xfId="3469" xr:uid="{00000000-0005-0000-0000-00006A000000}"/>
    <cellStyle name="Millares 3 4 2 2 2 4" xfId="556" xr:uid="{00000000-0005-0000-0000-000041080000}"/>
    <cellStyle name="Millares 3 4 2 2 2 4 2" xfId="2708" xr:uid="{00000000-0005-0000-0000-000042080000}"/>
    <cellStyle name="Millares 3 4 2 2 2 4 2 2" xfId="2709" xr:uid="{00000000-0005-0000-0000-000043080000}"/>
    <cellStyle name="Millares 3 4 2 2 2 4 2 2 2" xfId="2710" xr:uid="{00000000-0005-0000-0000-000044080000}"/>
    <cellStyle name="Millares 3 4 2 2 2 4 2 3" xfId="2711" xr:uid="{00000000-0005-0000-0000-000045080000}"/>
    <cellStyle name="Millares 3 4 2 2 2 4 3" xfId="2712" xr:uid="{00000000-0005-0000-0000-000046080000}"/>
    <cellStyle name="Millares 3 4 2 2 2 4 3 2" xfId="2713" xr:uid="{00000000-0005-0000-0000-000047080000}"/>
    <cellStyle name="Millares 3 4 2 2 2 4 3 2 2" xfId="2714" xr:uid="{00000000-0005-0000-0000-000048080000}"/>
    <cellStyle name="Millares 3 4 2 2 2 4 3 3" xfId="2715" xr:uid="{00000000-0005-0000-0000-000049080000}"/>
    <cellStyle name="Millares 3 4 2 2 2 4 4" xfId="2716" xr:uid="{00000000-0005-0000-0000-00004A080000}"/>
    <cellStyle name="Millares 3 4 2 2 2 4 4 2" xfId="2717" xr:uid="{00000000-0005-0000-0000-00004B080000}"/>
    <cellStyle name="Millares 3 4 2 2 2 4 5" xfId="2718" xr:uid="{00000000-0005-0000-0000-00004C080000}"/>
    <cellStyle name="Millares 3 4 2 2 2 5" xfId="936" xr:uid="{00000000-0005-0000-0000-00004D080000}"/>
    <cellStyle name="Millares 3 4 2 2 2 5 2" xfId="2720" xr:uid="{00000000-0005-0000-0000-00004E080000}"/>
    <cellStyle name="Millares 3 4 2 2 2 5 2 2" xfId="2721" xr:uid="{00000000-0005-0000-0000-00004F080000}"/>
    <cellStyle name="Millares 3 4 2 2 2 5 3" xfId="2722" xr:uid="{00000000-0005-0000-0000-000050080000}"/>
    <cellStyle name="Millares 3 4 2 2 2 5 4" xfId="2719" xr:uid="{00000000-0005-0000-0000-000051080000}"/>
    <cellStyle name="Millares 3 4 2 2 2 6" xfId="2723" xr:uid="{00000000-0005-0000-0000-000052080000}"/>
    <cellStyle name="Millares 3 4 2 2 2 6 2" xfId="2724" xr:uid="{00000000-0005-0000-0000-000053080000}"/>
    <cellStyle name="Millares 3 4 2 2 2 6 2 2" xfId="2725" xr:uid="{00000000-0005-0000-0000-000054080000}"/>
    <cellStyle name="Millares 3 4 2 2 2 6 3" xfId="2726" xr:uid="{00000000-0005-0000-0000-000055080000}"/>
    <cellStyle name="Millares 3 4 2 2 2 7" xfId="2727" xr:uid="{00000000-0005-0000-0000-000056080000}"/>
    <cellStyle name="Millares 3 4 2 2 2 7 2" xfId="2728" xr:uid="{00000000-0005-0000-0000-000057080000}"/>
    <cellStyle name="Millares 3 4 2 2 2 7 2 2" xfId="2729" xr:uid="{00000000-0005-0000-0000-000058080000}"/>
    <cellStyle name="Millares 3 4 2 2 2 7 3" xfId="2730" xr:uid="{00000000-0005-0000-0000-000059080000}"/>
    <cellStyle name="Millares 3 4 2 2 2 8" xfId="2731" xr:uid="{00000000-0005-0000-0000-00005A080000}"/>
    <cellStyle name="Millares 3 4 2 2 2 8 2" xfId="2732" xr:uid="{00000000-0005-0000-0000-00005B080000}"/>
    <cellStyle name="Millares 3 4 2 2 2 9" xfId="2733" xr:uid="{00000000-0005-0000-0000-00005C080000}"/>
    <cellStyle name="Millares 3 4 2 2 3" xfId="56" xr:uid="{00000000-0005-0000-0000-00006B000000}"/>
    <cellStyle name="Millares 3 4 2 2 3 2" xfId="250" xr:uid="{00000000-0005-0000-0000-00006C000000}"/>
    <cellStyle name="Millares 3 4 2 2 3 2 2" xfId="475" xr:uid="{00000000-0005-0000-0000-00005F080000}"/>
    <cellStyle name="Millares 3 4 2 2 3 2 2 2" xfId="645" xr:uid="{00000000-0005-0000-0000-000060080000}"/>
    <cellStyle name="Millares 3 4 2 2 3 2 3" xfId="559" xr:uid="{00000000-0005-0000-0000-000061080000}"/>
    <cellStyle name="Millares 3 4 2 2 3 2 4" xfId="389" xr:uid="{00000000-0005-0000-0000-00005E080000}"/>
    <cellStyle name="Millares 3 4 2 2 3 2 5" xfId="3466" xr:uid="{00000000-0005-0000-0000-00006C000000}"/>
    <cellStyle name="Millares 3 4 2 2 3 3" xfId="474" xr:uid="{00000000-0005-0000-0000-000062080000}"/>
    <cellStyle name="Millares 3 4 2 2 3 3 2" xfId="644" xr:uid="{00000000-0005-0000-0000-000063080000}"/>
    <cellStyle name="Millares 3 4 2 2 3 4" xfId="558" xr:uid="{00000000-0005-0000-0000-000064080000}"/>
    <cellStyle name="Millares 3 4 2 2 3 5" xfId="2734" xr:uid="{00000000-0005-0000-0000-000065080000}"/>
    <cellStyle name="Millares 3 4 2 2 4" xfId="188" xr:uid="{00000000-0005-0000-0000-00006D000000}"/>
    <cellStyle name="Millares 3 4 2 2 4 2" xfId="867" xr:uid="{00000000-0005-0000-0000-000067080000}"/>
    <cellStyle name="Millares 3 4 2 2 4 3" xfId="704" xr:uid="{00000000-0005-0000-0000-000066080000}"/>
    <cellStyle name="Millares 3 4 2 2 5" xfId="703" xr:uid="{00000000-0005-0000-0000-000068080000}"/>
    <cellStyle name="Millares 3 4 2 2 5 2" xfId="866" xr:uid="{00000000-0005-0000-0000-000069080000}"/>
    <cellStyle name="Millares 3 4 2 2 6" xfId="388" xr:uid="{00000000-0005-0000-0000-0000EA070000}"/>
    <cellStyle name="Millares 3 4 2 3" xfId="210" xr:uid="{00000000-0005-0000-0000-00006E000000}"/>
    <cellStyle name="Millares 3 4 2 3 2" xfId="390" xr:uid="{00000000-0005-0000-0000-00006B080000}"/>
    <cellStyle name="Millares 3 4 2 3 2 2" xfId="477" xr:uid="{00000000-0005-0000-0000-00006C080000}"/>
    <cellStyle name="Millares 3 4 2 3 2 2 2" xfId="647" xr:uid="{00000000-0005-0000-0000-00006D080000}"/>
    <cellStyle name="Millares 3 4 2 3 2 2 2 2" xfId="2735" xr:uid="{00000000-0005-0000-0000-00006E080000}"/>
    <cellStyle name="Millares 3 4 2 3 2 2 2 2 2" xfId="2736" xr:uid="{00000000-0005-0000-0000-00006F080000}"/>
    <cellStyle name="Millares 3 4 2 3 2 2 2 2 2 2" xfId="2737" xr:uid="{00000000-0005-0000-0000-000070080000}"/>
    <cellStyle name="Millares 3 4 2 3 2 2 2 2 3" xfId="2738" xr:uid="{00000000-0005-0000-0000-000071080000}"/>
    <cellStyle name="Millares 3 4 2 3 2 2 2 3" xfId="2739" xr:uid="{00000000-0005-0000-0000-000072080000}"/>
    <cellStyle name="Millares 3 4 2 3 2 2 2 3 2" xfId="2740" xr:uid="{00000000-0005-0000-0000-000073080000}"/>
    <cellStyle name="Millares 3 4 2 3 2 2 2 3 2 2" xfId="2741" xr:uid="{00000000-0005-0000-0000-000074080000}"/>
    <cellStyle name="Millares 3 4 2 3 2 2 2 3 3" xfId="2742" xr:uid="{00000000-0005-0000-0000-000075080000}"/>
    <cellStyle name="Millares 3 4 2 3 2 2 2 4" xfId="2743" xr:uid="{00000000-0005-0000-0000-000076080000}"/>
    <cellStyle name="Millares 3 4 2 3 2 2 2 4 2" xfId="2744" xr:uid="{00000000-0005-0000-0000-000077080000}"/>
    <cellStyle name="Millares 3 4 2 3 2 2 2 5" xfId="2745" xr:uid="{00000000-0005-0000-0000-000078080000}"/>
    <cellStyle name="Millares 3 4 2 3 2 2 3" xfId="2746" xr:uid="{00000000-0005-0000-0000-000079080000}"/>
    <cellStyle name="Millares 3 4 2 3 2 2 3 2" xfId="2747" xr:uid="{00000000-0005-0000-0000-00007A080000}"/>
    <cellStyle name="Millares 3 4 2 3 2 2 3 2 2" xfId="2748" xr:uid="{00000000-0005-0000-0000-00007B080000}"/>
    <cellStyle name="Millares 3 4 2 3 2 2 3 3" xfId="2749" xr:uid="{00000000-0005-0000-0000-00007C080000}"/>
    <cellStyle name="Millares 3 4 2 3 2 2 4" xfId="2750" xr:uid="{00000000-0005-0000-0000-00007D080000}"/>
    <cellStyle name="Millares 3 4 2 3 2 2 4 2" xfId="2751" xr:uid="{00000000-0005-0000-0000-00007E080000}"/>
    <cellStyle name="Millares 3 4 2 3 2 2 4 2 2" xfId="2752" xr:uid="{00000000-0005-0000-0000-00007F080000}"/>
    <cellStyle name="Millares 3 4 2 3 2 2 4 3" xfId="2753" xr:uid="{00000000-0005-0000-0000-000080080000}"/>
    <cellStyle name="Millares 3 4 2 3 2 2 5" xfId="2754" xr:uid="{00000000-0005-0000-0000-000081080000}"/>
    <cellStyle name="Millares 3 4 2 3 2 2 5 2" xfId="2755" xr:uid="{00000000-0005-0000-0000-000082080000}"/>
    <cellStyle name="Millares 3 4 2 3 2 2 5 2 2" xfId="2756" xr:uid="{00000000-0005-0000-0000-000083080000}"/>
    <cellStyle name="Millares 3 4 2 3 2 2 5 3" xfId="2757" xr:uid="{00000000-0005-0000-0000-000084080000}"/>
    <cellStyle name="Millares 3 4 2 3 2 2 6" xfId="2758" xr:uid="{00000000-0005-0000-0000-000085080000}"/>
    <cellStyle name="Millares 3 4 2 3 2 2 6 2" xfId="2759" xr:uid="{00000000-0005-0000-0000-000086080000}"/>
    <cellStyle name="Millares 3 4 2 3 2 2 7" xfId="2760" xr:uid="{00000000-0005-0000-0000-000087080000}"/>
    <cellStyle name="Millares 3 4 2 3 2 3" xfId="561" xr:uid="{00000000-0005-0000-0000-000088080000}"/>
    <cellStyle name="Millares 3 4 2 3 2 3 2" xfId="2761" xr:uid="{00000000-0005-0000-0000-000089080000}"/>
    <cellStyle name="Millares 3 4 2 3 2 3 2 2" xfId="2762" xr:uid="{00000000-0005-0000-0000-00008A080000}"/>
    <cellStyle name="Millares 3 4 2 3 2 3 2 2 2" xfId="2763" xr:uid="{00000000-0005-0000-0000-00008B080000}"/>
    <cellStyle name="Millares 3 4 2 3 2 3 2 3" xfId="2764" xr:uid="{00000000-0005-0000-0000-00008C080000}"/>
    <cellStyle name="Millares 3 4 2 3 2 3 3" xfId="2765" xr:uid="{00000000-0005-0000-0000-00008D080000}"/>
    <cellStyle name="Millares 3 4 2 3 2 3 3 2" xfId="2766" xr:uid="{00000000-0005-0000-0000-00008E080000}"/>
    <cellStyle name="Millares 3 4 2 3 2 3 3 2 2" xfId="2767" xr:uid="{00000000-0005-0000-0000-00008F080000}"/>
    <cellStyle name="Millares 3 4 2 3 2 3 3 3" xfId="2768" xr:uid="{00000000-0005-0000-0000-000090080000}"/>
    <cellStyle name="Millares 3 4 2 3 2 3 4" xfId="2769" xr:uid="{00000000-0005-0000-0000-000091080000}"/>
    <cellStyle name="Millares 3 4 2 3 2 3 4 2" xfId="2770" xr:uid="{00000000-0005-0000-0000-000092080000}"/>
    <cellStyle name="Millares 3 4 2 3 2 3 5" xfId="2771" xr:uid="{00000000-0005-0000-0000-000093080000}"/>
    <cellStyle name="Millares 3 4 2 3 2 4" xfId="2772" xr:uid="{00000000-0005-0000-0000-000094080000}"/>
    <cellStyle name="Millares 3 4 2 3 2 4 2" xfId="2773" xr:uid="{00000000-0005-0000-0000-000095080000}"/>
    <cellStyle name="Millares 3 4 2 3 2 4 2 2" xfId="2774" xr:uid="{00000000-0005-0000-0000-000096080000}"/>
    <cellStyle name="Millares 3 4 2 3 2 4 3" xfId="2775" xr:uid="{00000000-0005-0000-0000-000097080000}"/>
    <cellStyle name="Millares 3 4 2 3 2 5" xfId="2776" xr:uid="{00000000-0005-0000-0000-000098080000}"/>
    <cellStyle name="Millares 3 4 2 3 2 5 2" xfId="2777" xr:uid="{00000000-0005-0000-0000-000099080000}"/>
    <cellStyle name="Millares 3 4 2 3 2 5 2 2" xfId="2778" xr:uid="{00000000-0005-0000-0000-00009A080000}"/>
    <cellStyle name="Millares 3 4 2 3 2 5 3" xfId="2779" xr:uid="{00000000-0005-0000-0000-00009B080000}"/>
    <cellStyle name="Millares 3 4 2 3 2 6" xfId="2780" xr:uid="{00000000-0005-0000-0000-00009C080000}"/>
    <cellStyle name="Millares 3 4 2 3 2 6 2" xfId="2781" xr:uid="{00000000-0005-0000-0000-00009D080000}"/>
    <cellStyle name="Millares 3 4 2 3 2 6 2 2" xfId="2782" xr:uid="{00000000-0005-0000-0000-00009E080000}"/>
    <cellStyle name="Millares 3 4 2 3 2 6 3" xfId="2783" xr:uid="{00000000-0005-0000-0000-00009F080000}"/>
    <cellStyle name="Millares 3 4 2 3 2 7" xfId="2784" xr:uid="{00000000-0005-0000-0000-0000A0080000}"/>
    <cellStyle name="Millares 3 4 2 3 2 7 2" xfId="2785" xr:uid="{00000000-0005-0000-0000-0000A1080000}"/>
    <cellStyle name="Millares 3 4 2 3 2 8" xfId="2786" xr:uid="{00000000-0005-0000-0000-0000A2080000}"/>
    <cellStyle name="Millares 3 4 2 3 3" xfId="476" xr:uid="{00000000-0005-0000-0000-0000A3080000}"/>
    <cellStyle name="Millares 3 4 2 3 3 2" xfId="646" xr:uid="{00000000-0005-0000-0000-0000A4080000}"/>
    <cellStyle name="Millares 3 4 2 3 3 2 2" xfId="2787" xr:uid="{00000000-0005-0000-0000-0000A5080000}"/>
    <cellStyle name="Millares 3 4 2 3 3 2 2 2" xfId="2788" xr:uid="{00000000-0005-0000-0000-0000A6080000}"/>
    <cellStyle name="Millares 3 4 2 3 3 2 2 2 2" xfId="2789" xr:uid="{00000000-0005-0000-0000-0000A7080000}"/>
    <cellStyle name="Millares 3 4 2 3 3 2 2 3" xfId="2790" xr:uid="{00000000-0005-0000-0000-0000A8080000}"/>
    <cellStyle name="Millares 3 4 2 3 3 2 3" xfId="2791" xr:uid="{00000000-0005-0000-0000-0000A9080000}"/>
    <cellStyle name="Millares 3 4 2 3 3 2 3 2" xfId="2792" xr:uid="{00000000-0005-0000-0000-0000AA080000}"/>
    <cellStyle name="Millares 3 4 2 3 3 2 3 2 2" xfId="2793" xr:uid="{00000000-0005-0000-0000-0000AB080000}"/>
    <cellStyle name="Millares 3 4 2 3 3 2 3 3" xfId="2794" xr:uid="{00000000-0005-0000-0000-0000AC080000}"/>
    <cellStyle name="Millares 3 4 2 3 3 2 4" xfId="2795" xr:uid="{00000000-0005-0000-0000-0000AD080000}"/>
    <cellStyle name="Millares 3 4 2 3 3 2 4 2" xfId="2796" xr:uid="{00000000-0005-0000-0000-0000AE080000}"/>
    <cellStyle name="Millares 3 4 2 3 3 2 5" xfId="2797" xr:uid="{00000000-0005-0000-0000-0000AF080000}"/>
    <cellStyle name="Millares 3 4 2 3 3 3" xfId="2798" xr:uid="{00000000-0005-0000-0000-0000B0080000}"/>
    <cellStyle name="Millares 3 4 2 3 3 3 2" xfId="2799" xr:uid="{00000000-0005-0000-0000-0000B1080000}"/>
    <cellStyle name="Millares 3 4 2 3 3 3 2 2" xfId="2800" xr:uid="{00000000-0005-0000-0000-0000B2080000}"/>
    <cellStyle name="Millares 3 4 2 3 3 3 3" xfId="2801" xr:uid="{00000000-0005-0000-0000-0000B3080000}"/>
    <cellStyle name="Millares 3 4 2 3 3 4" xfId="2802" xr:uid="{00000000-0005-0000-0000-0000B4080000}"/>
    <cellStyle name="Millares 3 4 2 3 3 4 2" xfId="2803" xr:uid="{00000000-0005-0000-0000-0000B5080000}"/>
    <cellStyle name="Millares 3 4 2 3 3 4 2 2" xfId="2804" xr:uid="{00000000-0005-0000-0000-0000B6080000}"/>
    <cellStyle name="Millares 3 4 2 3 3 4 3" xfId="2805" xr:uid="{00000000-0005-0000-0000-0000B7080000}"/>
    <cellStyle name="Millares 3 4 2 3 3 5" xfId="2806" xr:uid="{00000000-0005-0000-0000-0000B8080000}"/>
    <cellStyle name="Millares 3 4 2 3 3 5 2" xfId="2807" xr:uid="{00000000-0005-0000-0000-0000B9080000}"/>
    <cellStyle name="Millares 3 4 2 3 3 5 2 2" xfId="2808" xr:uid="{00000000-0005-0000-0000-0000BA080000}"/>
    <cellStyle name="Millares 3 4 2 3 3 5 3" xfId="2809" xr:uid="{00000000-0005-0000-0000-0000BB080000}"/>
    <cellStyle name="Millares 3 4 2 3 3 6" xfId="2810" xr:uid="{00000000-0005-0000-0000-0000BC080000}"/>
    <cellStyle name="Millares 3 4 2 3 3 6 2" xfId="2811" xr:uid="{00000000-0005-0000-0000-0000BD080000}"/>
    <cellStyle name="Millares 3 4 2 3 3 7" xfId="2812" xr:uid="{00000000-0005-0000-0000-0000BE080000}"/>
    <cellStyle name="Millares 3 4 2 3 4" xfId="560" xr:uid="{00000000-0005-0000-0000-0000BF080000}"/>
    <cellStyle name="Millares 3 4 2 3 4 2" xfId="2813" xr:uid="{00000000-0005-0000-0000-0000C0080000}"/>
    <cellStyle name="Millares 3 4 2 3 4 2 2" xfId="2814" xr:uid="{00000000-0005-0000-0000-0000C1080000}"/>
    <cellStyle name="Millares 3 4 2 3 4 2 2 2" xfId="2815" xr:uid="{00000000-0005-0000-0000-0000C2080000}"/>
    <cellStyle name="Millares 3 4 2 3 4 2 3" xfId="2816" xr:uid="{00000000-0005-0000-0000-0000C3080000}"/>
    <cellStyle name="Millares 3 4 2 3 4 3" xfId="2817" xr:uid="{00000000-0005-0000-0000-0000C4080000}"/>
    <cellStyle name="Millares 3 4 2 3 4 3 2" xfId="2818" xr:uid="{00000000-0005-0000-0000-0000C5080000}"/>
    <cellStyle name="Millares 3 4 2 3 4 3 2 2" xfId="2819" xr:uid="{00000000-0005-0000-0000-0000C6080000}"/>
    <cellStyle name="Millares 3 4 2 3 4 3 3" xfId="2820" xr:uid="{00000000-0005-0000-0000-0000C7080000}"/>
    <cellStyle name="Millares 3 4 2 3 4 4" xfId="2821" xr:uid="{00000000-0005-0000-0000-0000C8080000}"/>
    <cellStyle name="Millares 3 4 2 3 4 4 2" xfId="2822" xr:uid="{00000000-0005-0000-0000-0000C9080000}"/>
    <cellStyle name="Millares 3 4 2 3 4 5" xfId="2823" xr:uid="{00000000-0005-0000-0000-0000CA080000}"/>
    <cellStyle name="Millares 3 4 2 3 5" xfId="2824" xr:uid="{00000000-0005-0000-0000-0000CB080000}"/>
    <cellStyle name="Millares 3 4 2 3 5 2" xfId="2825" xr:uid="{00000000-0005-0000-0000-0000CC080000}"/>
    <cellStyle name="Millares 3 4 2 3 5 2 2" xfId="2826" xr:uid="{00000000-0005-0000-0000-0000CD080000}"/>
    <cellStyle name="Millares 3 4 2 3 5 3" xfId="2827" xr:uid="{00000000-0005-0000-0000-0000CE080000}"/>
    <cellStyle name="Millares 3 4 2 3 6" xfId="2828" xr:uid="{00000000-0005-0000-0000-0000CF080000}"/>
    <cellStyle name="Millares 3 4 2 3 6 2" xfId="2829" xr:uid="{00000000-0005-0000-0000-0000D0080000}"/>
    <cellStyle name="Millares 3 4 2 3 6 2 2" xfId="2830" xr:uid="{00000000-0005-0000-0000-0000D1080000}"/>
    <cellStyle name="Millares 3 4 2 3 6 3" xfId="2831" xr:uid="{00000000-0005-0000-0000-0000D2080000}"/>
    <cellStyle name="Millares 3 4 2 3 7" xfId="2832" xr:uid="{00000000-0005-0000-0000-0000D3080000}"/>
    <cellStyle name="Millares 3 4 2 3 7 2" xfId="2833" xr:uid="{00000000-0005-0000-0000-0000D4080000}"/>
    <cellStyle name="Millares 3 4 2 3 7 2 2" xfId="2834" xr:uid="{00000000-0005-0000-0000-0000D5080000}"/>
    <cellStyle name="Millares 3 4 2 3 7 3" xfId="2835" xr:uid="{00000000-0005-0000-0000-0000D6080000}"/>
    <cellStyle name="Millares 3 4 2 3 8" xfId="2836" xr:uid="{00000000-0005-0000-0000-0000D7080000}"/>
    <cellStyle name="Millares 3 4 2 3 8 2" xfId="2837" xr:uid="{00000000-0005-0000-0000-0000D8080000}"/>
    <cellStyle name="Millares 3 4 2 3 9" xfId="2838" xr:uid="{00000000-0005-0000-0000-0000D9080000}"/>
    <cellStyle name="Millares 3 4 2 4" xfId="249" xr:uid="{00000000-0005-0000-0000-00006F000000}"/>
    <cellStyle name="Millares 3 4 2 4 2" xfId="392" xr:uid="{00000000-0005-0000-0000-0000DB080000}"/>
    <cellStyle name="Millares 3 4 2 4 2 2" xfId="479" xr:uid="{00000000-0005-0000-0000-0000DC080000}"/>
    <cellStyle name="Millares 3 4 2 4 2 2 2" xfId="649" xr:uid="{00000000-0005-0000-0000-0000DD080000}"/>
    <cellStyle name="Millares 3 4 2 4 2 3" xfId="563" xr:uid="{00000000-0005-0000-0000-0000DE080000}"/>
    <cellStyle name="Millares 3 4 2 4 3" xfId="478" xr:uid="{00000000-0005-0000-0000-0000DF080000}"/>
    <cellStyle name="Millares 3 4 2 4 3 2" xfId="648" xr:uid="{00000000-0005-0000-0000-0000E0080000}"/>
    <cellStyle name="Millares 3 4 2 4 4" xfId="562" xr:uid="{00000000-0005-0000-0000-0000E1080000}"/>
    <cellStyle name="Millares 3 4 2 4 5" xfId="2839" xr:uid="{00000000-0005-0000-0000-0000E2080000}"/>
    <cellStyle name="Millares 3 4 2 4 6" xfId="391" xr:uid="{00000000-0005-0000-0000-0000DA080000}"/>
    <cellStyle name="Millares 3 4 2 5" xfId="187" xr:uid="{00000000-0005-0000-0000-000070000000}"/>
    <cellStyle name="Millares 3 4 2 5 2" xfId="868" xr:uid="{00000000-0005-0000-0000-0000E4080000}"/>
    <cellStyle name="Millares 3 4 2 5 3" xfId="705" xr:uid="{00000000-0005-0000-0000-0000E3080000}"/>
    <cellStyle name="Millares 3 4 2 6" xfId="702" xr:uid="{00000000-0005-0000-0000-0000E5080000}"/>
    <cellStyle name="Millares 3 4 2 6 2" xfId="865" xr:uid="{00000000-0005-0000-0000-0000E6080000}"/>
    <cellStyle name="Millares 3 4 2 7" xfId="387" xr:uid="{00000000-0005-0000-0000-0000E9070000}"/>
    <cellStyle name="Millares 3 4 3" xfId="209" xr:uid="{00000000-0005-0000-0000-000071000000}"/>
    <cellStyle name="Millares 3 4 3 2" xfId="393" xr:uid="{00000000-0005-0000-0000-0000E8080000}"/>
    <cellStyle name="Millares 3 4 3 2 2" xfId="481" xr:uid="{00000000-0005-0000-0000-0000E9080000}"/>
    <cellStyle name="Millares 3 4 3 2 2 2" xfId="651" xr:uid="{00000000-0005-0000-0000-0000EA080000}"/>
    <cellStyle name="Millares 3 4 3 2 2 2 2" xfId="2840" xr:uid="{00000000-0005-0000-0000-0000EB080000}"/>
    <cellStyle name="Millares 3 4 3 2 2 2 2 2" xfId="2841" xr:uid="{00000000-0005-0000-0000-0000EC080000}"/>
    <cellStyle name="Millares 3 4 3 2 2 2 2 2 2" xfId="2842" xr:uid="{00000000-0005-0000-0000-0000ED080000}"/>
    <cellStyle name="Millares 3 4 3 2 2 2 2 3" xfId="2843" xr:uid="{00000000-0005-0000-0000-0000EE080000}"/>
    <cellStyle name="Millares 3 4 3 2 2 2 3" xfId="2844" xr:uid="{00000000-0005-0000-0000-0000EF080000}"/>
    <cellStyle name="Millares 3 4 3 2 2 2 3 2" xfId="2845" xr:uid="{00000000-0005-0000-0000-0000F0080000}"/>
    <cellStyle name="Millares 3 4 3 2 2 2 3 2 2" xfId="2846" xr:uid="{00000000-0005-0000-0000-0000F1080000}"/>
    <cellStyle name="Millares 3 4 3 2 2 2 3 3" xfId="2847" xr:uid="{00000000-0005-0000-0000-0000F2080000}"/>
    <cellStyle name="Millares 3 4 3 2 2 2 4" xfId="2848" xr:uid="{00000000-0005-0000-0000-0000F3080000}"/>
    <cellStyle name="Millares 3 4 3 2 2 2 4 2" xfId="2849" xr:uid="{00000000-0005-0000-0000-0000F4080000}"/>
    <cellStyle name="Millares 3 4 3 2 2 2 5" xfId="2850" xr:uid="{00000000-0005-0000-0000-0000F5080000}"/>
    <cellStyle name="Millares 3 4 3 2 2 3" xfId="2851" xr:uid="{00000000-0005-0000-0000-0000F6080000}"/>
    <cellStyle name="Millares 3 4 3 2 2 3 2" xfId="2852" xr:uid="{00000000-0005-0000-0000-0000F7080000}"/>
    <cellStyle name="Millares 3 4 3 2 2 3 2 2" xfId="2853" xr:uid="{00000000-0005-0000-0000-0000F8080000}"/>
    <cellStyle name="Millares 3 4 3 2 2 3 3" xfId="2854" xr:uid="{00000000-0005-0000-0000-0000F9080000}"/>
    <cellStyle name="Millares 3 4 3 2 2 4" xfId="2855" xr:uid="{00000000-0005-0000-0000-0000FA080000}"/>
    <cellStyle name="Millares 3 4 3 2 2 4 2" xfId="2856" xr:uid="{00000000-0005-0000-0000-0000FB080000}"/>
    <cellStyle name="Millares 3 4 3 2 2 4 2 2" xfId="2857" xr:uid="{00000000-0005-0000-0000-0000FC080000}"/>
    <cellStyle name="Millares 3 4 3 2 2 4 3" xfId="2858" xr:uid="{00000000-0005-0000-0000-0000FD080000}"/>
    <cellStyle name="Millares 3 4 3 2 2 5" xfId="2859" xr:uid="{00000000-0005-0000-0000-0000FE080000}"/>
    <cellStyle name="Millares 3 4 3 2 2 5 2" xfId="2860" xr:uid="{00000000-0005-0000-0000-0000FF080000}"/>
    <cellStyle name="Millares 3 4 3 2 2 5 2 2" xfId="2861" xr:uid="{00000000-0005-0000-0000-000000090000}"/>
    <cellStyle name="Millares 3 4 3 2 2 5 3" xfId="2862" xr:uid="{00000000-0005-0000-0000-000001090000}"/>
    <cellStyle name="Millares 3 4 3 2 2 6" xfId="2863" xr:uid="{00000000-0005-0000-0000-000002090000}"/>
    <cellStyle name="Millares 3 4 3 2 2 6 2" xfId="2864" xr:uid="{00000000-0005-0000-0000-000003090000}"/>
    <cellStyle name="Millares 3 4 3 2 2 7" xfId="2865" xr:uid="{00000000-0005-0000-0000-000004090000}"/>
    <cellStyle name="Millares 3 4 3 2 3" xfId="565" xr:uid="{00000000-0005-0000-0000-000005090000}"/>
    <cellStyle name="Millares 3 4 3 2 3 2" xfId="2866" xr:uid="{00000000-0005-0000-0000-000006090000}"/>
    <cellStyle name="Millares 3 4 3 2 3 2 2" xfId="2867" xr:uid="{00000000-0005-0000-0000-000007090000}"/>
    <cellStyle name="Millares 3 4 3 2 3 2 2 2" xfId="2868" xr:uid="{00000000-0005-0000-0000-000008090000}"/>
    <cellStyle name="Millares 3 4 3 2 3 2 3" xfId="2869" xr:uid="{00000000-0005-0000-0000-000009090000}"/>
    <cellStyle name="Millares 3 4 3 2 3 3" xfId="2870" xr:uid="{00000000-0005-0000-0000-00000A090000}"/>
    <cellStyle name="Millares 3 4 3 2 3 3 2" xfId="2871" xr:uid="{00000000-0005-0000-0000-00000B090000}"/>
    <cellStyle name="Millares 3 4 3 2 3 3 2 2" xfId="2872" xr:uid="{00000000-0005-0000-0000-00000C090000}"/>
    <cellStyle name="Millares 3 4 3 2 3 3 3" xfId="2873" xr:uid="{00000000-0005-0000-0000-00000D090000}"/>
    <cellStyle name="Millares 3 4 3 2 3 4" xfId="2874" xr:uid="{00000000-0005-0000-0000-00000E090000}"/>
    <cellStyle name="Millares 3 4 3 2 3 4 2" xfId="2875" xr:uid="{00000000-0005-0000-0000-00000F090000}"/>
    <cellStyle name="Millares 3 4 3 2 3 5" xfId="2876" xr:uid="{00000000-0005-0000-0000-000010090000}"/>
    <cellStyle name="Millares 3 4 3 2 4" xfId="2877" xr:uid="{00000000-0005-0000-0000-000011090000}"/>
    <cellStyle name="Millares 3 4 3 2 4 2" xfId="2878" xr:uid="{00000000-0005-0000-0000-000012090000}"/>
    <cellStyle name="Millares 3 4 3 2 4 2 2" xfId="2879" xr:uid="{00000000-0005-0000-0000-000013090000}"/>
    <cellStyle name="Millares 3 4 3 2 4 3" xfId="2880" xr:uid="{00000000-0005-0000-0000-000014090000}"/>
    <cellStyle name="Millares 3 4 3 2 5" xfId="2881" xr:uid="{00000000-0005-0000-0000-000015090000}"/>
    <cellStyle name="Millares 3 4 3 2 5 2" xfId="2882" xr:uid="{00000000-0005-0000-0000-000016090000}"/>
    <cellStyle name="Millares 3 4 3 2 5 2 2" xfId="2883" xr:uid="{00000000-0005-0000-0000-000017090000}"/>
    <cellStyle name="Millares 3 4 3 2 5 3" xfId="2884" xr:uid="{00000000-0005-0000-0000-000018090000}"/>
    <cellStyle name="Millares 3 4 3 2 6" xfId="2885" xr:uid="{00000000-0005-0000-0000-000019090000}"/>
    <cellStyle name="Millares 3 4 3 2 6 2" xfId="2886" xr:uid="{00000000-0005-0000-0000-00001A090000}"/>
    <cellStyle name="Millares 3 4 3 2 6 2 2" xfId="2887" xr:uid="{00000000-0005-0000-0000-00001B090000}"/>
    <cellStyle name="Millares 3 4 3 2 6 3" xfId="2888" xr:uid="{00000000-0005-0000-0000-00001C090000}"/>
    <cellStyle name="Millares 3 4 3 2 7" xfId="2889" xr:uid="{00000000-0005-0000-0000-00001D090000}"/>
    <cellStyle name="Millares 3 4 3 2 7 2" xfId="2890" xr:uid="{00000000-0005-0000-0000-00001E090000}"/>
    <cellStyle name="Millares 3 4 3 2 8" xfId="2891" xr:uid="{00000000-0005-0000-0000-00001F090000}"/>
    <cellStyle name="Millares 3 4 3 3" xfId="480" xr:uid="{00000000-0005-0000-0000-000020090000}"/>
    <cellStyle name="Millares 3 4 3 3 2" xfId="650" xr:uid="{00000000-0005-0000-0000-000021090000}"/>
    <cellStyle name="Millares 3 4 3 3 2 2" xfId="2892" xr:uid="{00000000-0005-0000-0000-000022090000}"/>
    <cellStyle name="Millares 3 4 3 3 2 2 2" xfId="2893" xr:uid="{00000000-0005-0000-0000-000023090000}"/>
    <cellStyle name="Millares 3 4 3 3 2 2 2 2" xfId="2894" xr:uid="{00000000-0005-0000-0000-000024090000}"/>
    <cellStyle name="Millares 3 4 3 3 2 2 3" xfId="2895" xr:uid="{00000000-0005-0000-0000-000025090000}"/>
    <cellStyle name="Millares 3 4 3 3 2 3" xfId="2896" xr:uid="{00000000-0005-0000-0000-000026090000}"/>
    <cellStyle name="Millares 3 4 3 3 2 3 2" xfId="2897" xr:uid="{00000000-0005-0000-0000-000027090000}"/>
    <cellStyle name="Millares 3 4 3 3 2 3 2 2" xfId="2898" xr:uid="{00000000-0005-0000-0000-000028090000}"/>
    <cellStyle name="Millares 3 4 3 3 2 3 3" xfId="2899" xr:uid="{00000000-0005-0000-0000-000029090000}"/>
    <cellStyle name="Millares 3 4 3 3 2 4" xfId="2900" xr:uid="{00000000-0005-0000-0000-00002A090000}"/>
    <cellStyle name="Millares 3 4 3 3 2 4 2" xfId="2901" xr:uid="{00000000-0005-0000-0000-00002B090000}"/>
    <cellStyle name="Millares 3 4 3 3 2 5" xfId="2902" xr:uid="{00000000-0005-0000-0000-00002C090000}"/>
    <cellStyle name="Millares 3 4 3 3 3" xfId="2903" xr:uid="{00000000-0005-0000-0000-00002D090000}"/>
    <cellStyle name="Millares 3 4 3 3 3 2" xfId="2904" xr:uid="{00000000-0005-0000-0000-00002E090000}"/>
    <cellStyle name="Millares 3 4 3 3 3 2 2" xfId="2905" xr:uid="{00000000-0005-0000-0000-00002F090000}"/>
    <cellStyle name="Millares 3 4 3 3 3 3" xfId="2906" xr:uid="{00000000-0005-0000-0000-000030090000}"/>
    <cellStyle name="Millares 3 4 3 3 4" xfId="2907" xr:uid="{00000000-0005-0000-0000-000031090000}"/>
    <cellStyle name="Millares 3 4 3 3 4 2" xfId="2908" xr:uid="{00000000-0005-0000-0000-000032090000}"/>
    <cellStyle name="Millares 3 4 3 3 4 2 2" xfId="2909" xr:uid="{00000000-0005-0000-0000-000033090000}"/>
    <cellStyle name="Millares 3 4 3 3 4 3" xfId="2910" xr:uid="{00000000-0005-0000-0000-000034090000}"/>
    <cellStyle name="Millares 3 4 3 3 5" xfId="2911" xr:uid="{00000000-0005-0000-0000-000035090000}"/>
    <cellStyle name="Millares 3 4 3 3 5 2" xfId="2912" xr:uid="{00000000-0005-0000-0000-000036090000}"/>
    <cellStyle name="Millares 3 4 3 3 5 2 2" xfId="2913" xr:uid="{00000000-0005-0000-0000-000037090000}"/>
    <cellStyle name="Millares 3 4 3 3 5 3" xfId="2914" xr:uid="{00000000-0005-0000-0000-000038090000}"/>
    <cellStyle name="Millares 3 4 3 3 6" xfId="2915" xr:uid="{00000000-0005-0000-0000-000039090000}"/>
    <cellStyle name="Millares 3 4 3 3 6 2" xfId="2916" xr:uid="{00000000-0005-0000-0000-00003A090000}"/>
    <cellStyle name="Millares 3 4 3 3 7" xfId="2917" xr:uid="{00000000-0005-0000-0000-00003B090000}"/>
    <cellStyle name="Millares 3 4 3 4" xfId="564" xr:uid="{00000000-0005-0000-0000-00003C090000}"/>
    <cellStyle name="Millares 3 4 3 4 2" xfId="2918" xr:uid="{00000000-0005-0000-0000-00003D090000}"/>
    <cellStyle name="Millares 3 4 3 4 2 2" xfId="2919" xr:uid="{00000000-0005-0000-0000-00003E090000}"/>
    <cellStyle name="Millares 3 4 3 4 2 2 2" xfId="2920" xr:uid="{00000000-0005-0000-0000-00003F090000}"/>
    <cellStyle name="Millares 3 4 3 4 2 3" xfId="2921" xr:uid="{00000000-0005-0000-0000-000040090000}"/>
    <cellStyle name="Millares 3 4 3 4 3" xfId="2922" xr:uid="{00000000-0005-0000-0000-000041090000}"/>
    <cellStyle name="Millares 3 4 3 4 3 2" xfId="2923" xr:uid="{00000000-0005-0000-0000-000042090000}"/>
    <cellStyle name="Millares 3 4 3 4 3 2 2" xfId="2924" xr:uid="{00000000-0005-0000-0000-000043090000}"/>
    <cellStyle name="Millares 3 4 3 4 3 3" xfId="2925" xr:uid="{00000000-0005-0000-0000-000044090000}"/>
    <cellStyle name="Millares 3 4 3 4 4" xfId="2926" xr:uid="{00000000-0005-0000-0000-000045090000}"/>
    <cellStyle name="Millares 3 4 3 4 4 2" xfId="2927" xr:uid="{00000000-0005-0000-0000-000046090000}"/>
    <cellStyle name="Millares 3 4 3 4 5" xfId="2928" xr:uid="{00000000-0005-0000-0000-000047090000}"/>
    <cellStyle name="Millares 3 4 3 5" xfId="2929" xr:uid="{00000000-0005-0000-0000-000048090000}"/>
    <cellStyle name="Millares 3 4 3 5 2" xfId="2930" xr:uid="{00000000-0005-0000-0000-000049090000}"/>
    <cellStyle name="Millares 3 4 3 5 2 2" xfId="2931" xr:uid="{00000000-0005-0000-0000-00004A090000}"/>
    <cellStyle name="Millares 3 4 3 5 3" xfId="2932" xr:uid="{00000000-0005-0000-0000-00004B090000}"/>
    <cellStyle name="Millares 3 4 3 6" xfId="2933" xr:uid="{00000000-0005-0000-0000-00004C090000}"/>
    <cellStyle name="Millares 3 4 3 6 2" xfId="2934" xr:uid="{00000000-0005-0000-0000-00004D090000}"/>
    <cellStyle name="Millares 3 4 3 6 2 2" xfId="2935" xr:uid="{00000000-0005-0000-0000-00004E090000}"/>
    <cellStyle name="Millares 3 4 3 6 3" xfId="2936" xr:uid="{00000000-0005-0000-0000-00004F090000}"/>
    <cellStyle name="Millares 3 4 3 7" xfId="2937" xr:uid="{00000000-0005-0000-0000-000050090000}"/>
    <cellStyle name="Millares 3 4 3 7 2" xfId="2938" xr:uid="{00000000-0005-0000-0000-000051090000}"/>
    <cellStyle name="Millares 3 4 3 7 2 2" xfId="2939" xr:uid="{00000000-0005-0000-0000-000052090000}"/>
    <cellStyle name="Millares 3 4 3 7 3" xfId="2940" xr:uid="{00000000-0005-0000-0000-000053090000}"/>
    <cellStyle name="Millares 3 4 3 8" xfId="2941" xr:uid="{00000000-0005-0000-0000-000054090000}"/>
    <cellStyle name="Millares 3 4 3 8 2" xfId="2942" xr:uid="{00000000-0005-0000-0000-000055090000}"/>
    <cellStyle name="Millares 3 4 3 9" xfId="2943" xr:uid="{00000000-0005-0000-0000-000056090000}"/>
    <cellStyle name="Millares 3 4 4" xfId="248" xr:uid="{00000000-0005-0000-0000-000072000000}"/>
    <cellStyle name="Millares 3 4 4 2" xfId="395" xr:uid="{00000000-0005-0000-0000-000058090000}"/>
    <cellStyle name="Millares 3 4 4 2 2" xfId="483" xr:uid="{00000000-0005-0000-0000-000059090000}"/>
    <cellStyle name="Millares 3 4 4 2 2 2" xfId="653" xr:uid="{00000000-0005-0000-0000-00005A090000}"/>
    <cellStyle name="Millares 3 4 4 2 3" xfId="567" xr:uid="{00000000-0005-0000-0000-00005B090000}"/>
    <cellStyle name="Millares 3 4 4 3" xfId="482" xr:uid="{00000000-0005-0000-0000-00005C090000}"/>
    <cellStyle name="Millares 3 4 4 3 2" xfId="652" xr:uid="{00000000-0005-0000-0000-00005D090000}"/>
    <cellStyle name="Millares 3 4 4 4" xfId="566" xr:uid="{00000000-0005-0000-0000-00005E090000}"/>
    <cellStyle name="Millares 3 4 4 5" xfId="2944" xr:uid="{00000000-0005-0000-0000-00005F090000}"/>
    <cellStyle name="Millares 3 4 4 6" xfId="394" xr:uid="{00000000-0005-0000-0000-000057090000}"/>
    <cellStyle name="Millares 3 4 5" xfId="186" xr:uid="{00000000-0005-0000-0000-000073000000}"/>
    <cellStyle name="Millares 3 4 5 2" xfId="869" xr:uid="{00000000-0005-0000-0000-000061090000}"/>
    <cellStyle name="Millares 3 4 5 3" xfId="706" xr:uid="{00000000-0005-0000-0000-000060090000}"/>
    <cellStyle name="Millares 3 4 6" xfId="701" xr:uid="{00000000-0005-0000-0000-000062090000}"/>
    <cellStyle name="Millares 3 4 6 2" xfId="864" xr:uid="{00000000-0005-0000-0000-000063090000}"/>
    <cellStyle name="Millares 3 4 7" xfId="386" xr:uid="{00000000-0005-0000-0000-0000E8070000}"/>
    <cellStyle name="Millares 3 5" xfId="57" xr:uid="{00000000-0005-0000-0000-000074000000}"/>
    <cellStyle name="Millares 3 5 2" xfId="396" xr:uid="{00000000-0005-0000-0000-000065090000}"/>
    <cellStyle name="Millares 3 5 2 2" xfId="485" xr:uid="{00000000-0005-0000-0000-000066090000}"/>
    <cellStyle name="Millares 3 5 2 2 2" xfId="655" xr:uid="{00000000-0005-0000-0000-000067090000}"/>
    <cellStyle name="Millares 3 5 2 2 2 2" xfId="2945" xr:uid="{00000000-0005-0000-0000-000068090000}"/>
    <cellStyle name="Millares 3 5 2 2 2 2 2" xfId="2946" xr:uid="{00000000-0005-0000-0000-000069090000}"/>
    <cellStyle name="Millares 3 5 2 2 2 2 2 2" xfId="2947" xr:uid="{00000000-0005-0000-0000-00006A090000}"/>
    <cellStyle name="Millares 3 5 2 2 2 2 3" xfId="2948" xr:uid="{00000000-0005-0000-0000-00006B090000}"/>
    <cellStyle name="Millares 3 5 2 2 2 3" xfId="2949" xr:uid="{00000000-0005-0000-0000-00006C090000}"/>
    <cellStyle name="Millares 3 5 2 2 2 3 2" xfId="2950" xr:uid="{00000000-0005-0000-0000-00006D090000}"/>
    <cellStyle name="Millares 3 5 2 2 2 3 2 2" xfId="2951" xr:uid="{00000000-0005-0000-0000-00006E090000}"/>
    <cellStyle name="Millares 3 5 2 2 2 3 3" xfId="2952" xr:uid="{00000000-0005-0000-0000-00006F090000}"/>
    <cellStyle name="Millares 3 5 2 2 2 4" xfId="2953" xr:uid="{00000000-0005-0000-0000-000070090000}"/>
    <cellStyle name="Millares 3 5 2 2 2 4 2" xfId="2954" xr:uid="{00000000-0005-0000-0000-000071090000}"/>
    <cellStyle name="Millares 3 5 2 2 2 5" xfId="2955" xr:uid="{00000000-0005-0000-0000-000072090000}"/>
    <cellStyle name="Millares 3 5 2 2 3" xfId="2956" xr:uid="{00000000-0005-0000-0000-000073090000}"/>
    <cellStyle name="Millares 3 5 2 2 3 2" xfId="2957" xr:uid="{00000000-0005-0000-0000-000074090000}"/>
    <cellStyle name="Millares 3 5 2 2 3 2 2" xfId="2958" xr:uid="{00000000-0005-0000-0000-000075090000}"/>
    <cellStyle name="Millares 3 5 2 2 3 3" xfId="2959" xr:uid="{00000000-0005-0000-0000-000076090000}"/>
    <cellStyle name="Millares 3 5 2 2 4" xfId="2960" xr:uid="{00000000-0005-0000-0000-000077090000}"/>
    <cellStyle name="Millares 3 5 2 2 4 2" xfId="2961" xr:uid="{00000000-0005-0000-0000-000078090000}"/>
    <cellStyle name="Millares 3 5 2 2 4 2 2" xfId="2962" xr:uid="{00000000-0005-0000-0000-000079090000}"/>
    <cellStyle name="Millares 3 5 2 2 4 3" xfId="2963" xr:uid="{00000000-0005-0000-0000-00007A090000}"/>
    <cellStyle name="Millares 3 5 2 2 5" xfId="2964" xr:uid="{00000000-0005-0000-0000-00007B090000}"/>
    <cellStyle name="Millares 3 5 2 2 5 2" xfId="2965" xr:uid="{00000000-0005-0000-0000-00007C090000}"/>
    <cellStyle name="Millares 3 5 2 2 5 2 2" xfId="2966" xr:uid="{00000000-0005-0000-0000-00007D090000}"/>
    <cellStyle name="Millares 3 5 2 2 5 3" xfId="2967" xr:uid="{00000000-0005-0000-0000-00007E090000}"/>
    <cellStyle name="Millares 3 5 2 2 6" xfId="2968" xr:uid="{00000000-0005-0000-0000-00007F090000}"/>
    <cellStyle name="Millares 3 5 2 2 6 2" xfId="2969" xr:uid="{00000000-0005-0000-0000-000080090000}"/>
    <cellStyle name="Millares 3 5 2 2 7" xfId="2970" xr:uid="{00000000-0005-0000-0000-000081090000}"/>
    <cellStyle name="Millares 3 5 2 3" xfId="569" xr:uid="{00000000-0005-0000-0000-000082090000}"/>
    <cellStyle name="Millares 3 5 2 3 2" xfId="2971" xr:uid="{00000000-0005-0000-0000-000083090000}"/>
    <cellStyle name="Millares 3 5 2 3 2 2" xfId="2972" xr:uid="{00000000-0005-0000-0000-000084090000}"/>
    <cellStyle name="Millares 3 5 2 3 2 2 2" xfId="2973" xr:uid="{00000000-0005-0000-0000-000085090000}"/>
    <cellStyle name="Millares 3 5 2 3 2 3" xfId="2974" xr:uid="{00000000-0005-0000-0000-000086090000}"/>
    <cellStyle name="Millares 3 5 2 3 3" xfId="2975" xr:uid="{00000000-0005-0000-0000-000087090000}"/>
    <cellStyle name="Millares 3 5 2 3 3 2" xfId="2976" xr:uid="{00000000-0005-0000-0000-000088090000}"/>
    <cellStyle name="Millares 3 5 2 3 3 2 2" xfId="2977" xr:uid="{00000000-0005-0000-0000-000089090000}"/>
    <cellStyle name="Millares 3 5 2 3 3 3" xfId="2978" xr:uid="{00000000-0005-0000-0000-00008A090000}"/>
    <cellStyle name="Millares 3 5 2 3 4" xfId="2979" xr:uid="{00000000-0005-0000-0000-00008B090000}"/>
    <cellStyle name="Millares 3 5 2 3 4 2" xfId="2980" xr:uid="{00000000-0005-0000-0000-00008C090000}"/>
    <cellStyle name="Millares 3 5 2 3 5" xfId="2981" xr:uid="{00000000-0005-0000-0000-00008D090000}"/>
    <cellStyle name="Millares 3 5 2 4" xfId="2982" xr:uid="{00000000-0005-0000-0000-00008E090000}"/>
    <cellStyle name="Millares 3 5 2 4 2" xfId="2983" xr:uid="{00000000-0005-0000-0000-00008F090000}"/>
    <cellStyle name="Millares 3 5 2 4 2 2" xfId="2984" xr:uid="{00000000-0005-0000-0000-000090090000}"/>
    <cellStyle name="Millares 3 5 2 4 3" xfId="2985" xr:uid="{00000000-0005-0000-0000-000091090000}"/>
    <cellStyle name="Millares 3 5 2 5" xfId="2986" xr:uid="{00000000-0005-0000-0000-000092090000}"/>
    <cellStyle name="Millares 3 5 2 5 2" xfId="2987" xr:uid="{00000000-0005-0000-0000-000093090000}"/>
    <cellStyle name="Millares 3 5 2 5 2 2" xfId="2988" xr:uid="{00000000-0005-0000-0000-000094090000}"/>
    <cellStyle name="Millares 3 5 2 5 3" xfId="2989" xr:uid="{00000000-0005-0000-0000-000095090000}"/>
    <cellStyle name="Millares 3 5 2 6" xfId="2990" xr:uid="{00000000-0005-0000-0000-000096090000}"/>
    <cellStyle name="Millares 3 5 2 6 2" xfId="2991" xr:uid="{00000000-0005-0000-0000-000097090000}"/>
    <cellStyle name="Millares 3 5 2 6 2 2" xfId="2992" xr:uid="{00000000-0005-0000-0000-000098090000}"/>
    <cellStyle name="Millares 3 5 2 6 3" xfId="2993" xr:uid="{00000000-0005-0000-0000-000099090000}"/>
    <cellStyle name="Millares 3 5 2 7" xfId="2994" xr:uid="{00000000-0005-0000-0000-00009A090000}"/>
    <cellStyle name="Millares 3 5 2 7 2" xfId="2995" xr:uid="{00000000-0005-0000-0000-00009B090000}"/>
    <cellStyle name="Millares 3 5 2 8" xfId="2996" xr:uid="{00000000-0005-0000-0000-00009C090000}"/>
    <cellStyle name="Millares 3 5 3" xfId="484" xr:uid="{00000000-0005-0000-0000-00009D090000}"/>
    <cellStyle name="Millares 3 5 3 2" xfId="654" xr:uid="{00000000-0005-0000-0000-00009E090000}"/>
    <cellStyle name="Millares 3 5 3 2 2" xfId="2997" xr:uid="{00000000-0005-0000-0000-00009F090000}"/>
    <cellStyle name="Millares 3 5 3 2 2 2" xfId="2998" xr:uid="{00000000-0005-0000-0000-0000A0090000}"/>
    <cellStyle name="Millares 3 5 3 2 2 2 2" xfId="2999" xr:uid="{00000000-0005-0000-0000-0000A1090000}"/>
    <cellStyle name="Millares 3 5 3 2 2 3" xfId="3000" xr:uid="{00000000-0005-0000-0000-0000A2090000}"/>
    <cellStyle name="Millares 3 5 3 2 3" xfId="3001" xr:uid="{00000000-0005-0000-0000-0000A3090000}"/>
    <cellStyle name="Millares 3 5 3 2 3 2" xfId="3002" xr:uid="{00000000-0005-0000-0000-0000A4090000}"/>
    <cellStyle name="Millares 3 5 3 2 3 2 2" xfId="3003" xr:uid="{00000000-0005-0000-0000-0000A5090000}"/>
    <cellStyle name="Millares 3 5 3 2 3 3" xfId="3004" xr:uid="{00000000-0005-0000-0000-0000A6090000}"/>
    <cellStyle name="Millares 3 5 3 2 4" xfId="3005" xr:uid="{00000000-0005-0000-0000-0000A7090000}"/>
    <cellStyle name="Millares 3 5 3 2 4 2" xfId="3006" xr:uid="{00000000-0005-0000-0000-0000A8090000}"/>
    <cellStyle name="Millares 3 5 3 2 5" xfId="3007" xr:uid="{00000000-0005-0000-0000-0000A9090000}"/>
    <cellStyle name="Millares 3 5 3 3" xfId="3008" xr:uid="{00000000-0005-0000-0000-0000AA090000}"/>
    <cellStyle name="Millares 3 5 3 3 2" xfId="3009" xr:uid="{00000000-0005-0000-0000-0000AB090000}"/>
    <cellStyle name="Millares 3 5 3 3 2 2" xfId="3010" xr:uid="{00000000-0005-0000-0000-0000AC090000}"/>
    <cellStyle name="Millares 3 5 3 3 3" xfId="3011" xr:uid="{00000000-0005-0000-0000-0000AD090000}"/>
    <cellStyle name="Millares 3 5 3 4" xfId="3012" xr:uid="{00000000-0005-0000-0000-0000AE090000}"/>
    <cellStyle name="Millares 3 5 3 4 2" xfId="3013" xr:uid="{00000000-0005-0000-0000-0000AF090000}"/>
    <cellStyle name="Millares 3 5 3 4 2 2" xfId="3014" xr:uid="{00000000-0005-0000-0000-0000B0090000}"/>
    <cellStyle name="Millares 3 5 3 4 3" xfId="3015" xr:uid="{00000000-0005-0000-0000-0000B1090000}"/>
    <cellStyle name="Millares 3 5 3 5" xfId="3016" xr:uid="{00000000-0005-0000-0000-0000B2090000}"/>
    <cellStyle name="Millares 3 5 3 5 2" xfId="3017" xr:uid="{00000000-0005-0000-0000-0000B3090000}"/>
    <cellStyle name="Millares 3 5 3 5 2 2" xfId="3018" xr:uid="{00000000-0005-0000-0000-0000B4090000}"/>
    <cellStyle name="Millares 3 5 3 5 3" xfId="3019" xr:uid="{00000000-0005-0000-0000-0000B5090000}"/>
    <cellStyle name="Millares 3 5 3 6" xfId="3020" xr:uid="{00000000-0005-0000-0000-0000B6090000}"/>
    <cellStyle name="Millares 3 5 3 6 2" xfId="3021" xr:uid="{00000000-0005-0000-0000-0000B7090000}"/>
    <cellStyle name="Millares 3 5 3 7" xfId="3022" xr:uid="{00000000-0005-0000-0000-0000B8090000}"/>
    <cellStyle name="Millares 3 5 4" xfId="568" xr:uid="{00000000-0005-0000-0000-0000B9090000}"/>
    <cellStyle name="Millares 3 5 4 2" xfId="3023" xr:uid="{00000000-0005-0000-0000-0000BA090000}"/>
    <cellStyle name="Millares 3 5 4 2 2" xfId="3024" xr:uid="{00000000-0005-0000-0000-0000BB090000}"/>
    <cellStyle name="Millares 3 5 4 2 2 2" xfId="3025" xr:uid="{00000000-0005-0000-0000-0000BC090000}"/>
    <cellStyle name="Millares 3 5 4 2 3" xfId="3026" xr:uid="{00000000-0005-0000-0000-0000BD090000}"/>
    <cellStyle name="Millares 3 5 4 3" xfId="3027" xr:uid="{00000000-0005-0000-0000-0000BE090000}"/>
    <cellStyle name="Millares 3 5 4 3 2" xfId="3028" xr:uid="{00000000-0005-0000-0000-0000BF090000}"/>
    <cellStyle name="Millares 3 5 4 3 2 2" xfId="3029" xr:uid="{00000000-0005-0000-0000-0000C0090000}"/>
    <cellStyle name="Millares 3 5 4 3 3" xfId="3030" xr:uid="{00000000-0005-0000-0000-0000C1090000}"/>
    <cellStyle name="Millares 3 5 4 4" xfId="3031" xr:uid="{00000000-0005-0000-0000-0000C2090000}"/>
    <cellStyle name="Millares 3 5 4 4 2" xfId="3032" xr:uid="{00000000-0005-0000-0000-0000C3090000}"/>
    <cellStyle name="Millares 3 5 4 5" xfId="3033" xr:uid="{00000000-0005-0000-0000-0000C4090000}"/>
    <cellStyle name="Millares 3 5 5" xfId="3034" xr:uid="{00000000-0005-0000-0000-0000C5090000}"/>
    <cellStyle name="Millares 3 5 5 2" xfId="3035" xr:uid="{00000000-0005-0000-0000-0000C6090000}"/>
    <cellStyle name="Millares 3 5 5 2 2" xfId="3036" xr:uid="{00000000-0005-0000-0000-0000C7090000}"/>
    <cellStyle name="Millares 3 5 5 3" xfId="3037" xr:uid="{00000000-0005-0000-0000-0000C8090000}"/>
    <cellStyle name="Millares 3 5 6" xfId="3038" xr:uid="{00000000-0005-0000-0000-0000C9090000}"/>
    <cellStyle name="Millares 3 5 6 2" xfId="3039" xr:uid="{00000000-0005-0000-0000-0000CA090000}"/>
    <cellStyle name="Millares 3 5 6 2 2" xfId="3040" xr:uid="{00000000-0005-0000-0000-0000CB090000}"/>
    <cellStyle name="Millares 3 5 6 3" xfId="3041" xr:uid="{00000000-0005-0000-0000-0000CC090000}"/>
    <cellStyle name="Millares 3 5 7" xfId="3042" xr:uid="{00000000-0005-0000-0000-0000CD090000}"/>
    <cellStyle name="Millares 3 5 7 2" xfId="3043" xr:uid="{00000000-0005-0000-0000-0000CE090000}"/>
    <cellStyle name="Millares 3 5 7 2 2" xfId="3044" xr:uid="{00000000-0005-0000-0000-0000CF090000}"/>
    <cellStyle name="Millares 3 5 7 3" xfId="3045" xr:uid="{00000000-0005-0000-0000-0000D0090000}"/>
    <cellStyle name="Millares 3 5 8" xfId="3046" xr:uid="{00000000-0005-0000-0000-0000D1090000}"/>
    <cellStyle name="Millares 3 5 8 2" xfId="3047" xr:uid="{00000000-0005-0000-0000-0000D2090000}"/>
    <cellStyle name="Millares 3 5 9" xfId="3048" xr:uid="{00000000-0005-0000-0000-0000D3090000}"/>
    <cellStyle name="Millares 3 6" xfId="245" xr:uid="{00000000-0005-0000-0000-000075000000}"/>
    <cellStyle name="Millares 3 6 2" xfId="398" xr:uid="{00000000-0005-0000-0000-0000D5090000}"/>
    <cellStyle name="Millares 3 6 2 2" xfId="487" xr:uid="{00000000-0005-0000-0000-0000D6090000}"/>
    <cellStyle name="Millares 3 6 2 2 2" xfId="657" xr:uid="{00000000-0005-0000-0000-0000D7090000}"/>
    <cellStyle name="Millares 3 6 2 3" xfId="571" xr:uid="{00000000-0005-0000-0000-0000D8090000}"/>
    <cellStyle name="Millares 3 6 3" xfId="486" xr:uid="{00000000-0005-0000-0000-0000D9090000}"/>
    <cellStyle name="Millares 3 6 3 2" xfId="656" xr:uid="{00000000-0005-0000-0000-0000DA090000}"/>
    <cellStyle name="Millares 3 6 4" xfId="570" xr:uid="{00000000-0005-0000-0000-0000DB090000}"/>
    <cellStyle name="Millares 3 6 5" xfId="3049" xr:uid="{00000000-0005-0000-0000-0000DC090000}"/>
    <cellStyle name="Millares 3 6 6" xfId="397" xr:uid="{00000000-0005-0000-0000-0000D4090000}"/>
    <cellStyle name="Millares 3 7" xfId="183" xr:uid="{00000000-0005-0000-0000-000076000000}"/>
    <cellStyle name="Millares 3 7 2" xfId="870" xr:uid="{00000000-0005-0000-0000-0000DE090000}"/>
    <cellStyle name="Millares 3 7 3" xfId="707" xr:uid="{00000000-0005-0000-0000-0000DD090000}"/>
    <cellStyle name="Millares 3 8" xfId="698" xr:uid="{00000000-0005-0000-0000-0000DF090000}"/>
    <cellStyle name="Millares 3 8 2" xfId="859" xr:uid="{00000000-0005-0000-0000-0000E0090000}"/>
    <cellStyle name="Millares 3 9" xfId="383" xr:uid="{00000000-0005-0000-0000-0000DB070000}"/>
    <cellStyle name="Millares 3_Formato Ejecucion presupuestal 30042009" xfId="58" xr:uid="{00000000-0005-0000-0000-000077000000}"/>
    <cellStyle name="Millares 4" xfId="59" xr:uid="{00000000-0005-0000-0000-000078000000}"/>
    <cellStyle name="Millares 4 2" xfId="60" xr:uid="{00000000-0005-0000-0000-000079000000}"/>
    <cellStyle name="Millares 4 3" xfId="61" xr:uid="{00000000-0005-0000-0000-00007A000000}"/>
    <cellStyle name="Millares 4 4" xfId="500" xr:uid="{00000000-0005-0000-0000-000078000000}"/>
    <cellStyle name="Millares 5" xfId="62" xr:uid="{00000000-0005-0000-0000-00007B000000}"/>
    <cellStyle name="Millares 5 10" xfId="3050" xr:uid="{00000000-0005-0000-0000-0000E5090000}"/>
    <cellStyle name="Millares 5 10 2" xfId="3051" xr:uid="{00000000-0005-0000-0000-0000E6090000}"/>
    <cellStyle name="Millares 5 11" xfId="3052" xr:uid="{00000000-0005-0000-0000-0000E7090000}"/>
    <cellStyle name="Millares 5 2" xfId="63" xr:uid="{00000000-0005-0000-0000-00007C000000}"/>
    <cellStyle name="Millares 5 2 10" xfId="3053" xr:uid="{00000000-0005-0000-0000-0000E9090000}"/>
    <cellStyle name="Millares 5 2 2" xfId="212" xr:uid="{00000000-0005-0000-0000-00007D000000}"/>
    <cellStyle name="Millares 5 2 2 2" xfId="399" xr:uid="{00000000-0005-0000-0000-0000EB090000}"/>
    <cellStyle name="Millares 5 2 2 2 2" xfId="491" xr:uid="{00000000-0005-0000-0000-0000EC090000}"/>
    <cellStyle name="Millares 5 2 2 2 2 2" xfId="661" xr:uid="{00000000-0005-0000-0000-0000ED090000}"/>
    <cellStyle name="Millares 5 2 2 2 2 2 2" xfId="3054" xr:uid="{00000000-0005-0000-0000-0000EE090000}"/>
    <cellStyle name="Millares 5 2 2 2 2 2 2 2" xfId="3055" xr:uid="{00000000-0005-0000-0000-0000EF090000}"/>
    <cellStyle name="Millares 5 2 2 2 2 2 2 2 2" xfId="3056" xr:uid="{00000000-0005-0000-0000-0000F0090000}"/>
    <cellStyle name="Millares 5 2 2 2 2 2 2 3" xfId="3057" xr:uid="{00000000-0005-0000-0000-0000F1090000}"/>
    <cellStyle name="Millares 5 2 2 2 2 2 3" xfId="3058" xr:uid="{00000000-0005-0000-0000-0000F2090000}"/>
    <cellStyle name="Millares 5 2 2 2 2 2 3 2" xfId="3059" xr:uid="{00000000-0005-0000-0000-0000F3090000}"/>
    <cellStyle name="Millares 5 2 2 2 2 2 3 2 2" xfId="3060" xr:uid="{00000000-0005-0000-0000-0000F4090000}"/>
    <cellStyle name="Millares 5 2 2 2 2 2 3 3" xfId="3061" xr:uid="{00000000-0005-0000-0000-0000F5090000}"/>
    <cellStyle name="Millares 5 2 2 2 2 2 4" xfId="3062" xr:uid="{00000000-0005-0000-0000-0000F6090000}"/>
    <cellStyle name="Millares 5 2 2 2 2 2 4 2" xfId="3063" xr:uid="{00000000-0005-0000-0000-0000F7090000}"/>
    <cellStyle name="Millares 5 2 2 2 2 2 5" xfId="3064" xr:uid="{00000000-0005-0000-0000-0000F8090000}"/>
    <cellStyle name="Millares 5 2 2 2 2 3" xfId="3065" xr:uid="{00000000-0005-0000-0000-0000F9090000}"/>
    <cellStyle name="Millares 5 2 2 2 2 3 2" xfId="3066" xr:uid="{00000000-0005-0000-0000-0000FA090000}"/>
    <cellStyle name="Millares 5 2 2 2 2 3 2 2" xfId="3067" xr:uid="{00000000-0005-0000-0000-0000FB090000}"/>
    <cellStyle name="Millares 5 2 2 2 2 3 3" xfId="3068" xr:uid="{00000000-0005-0000-0000-0000FC090000}"/>
    <cellStyle name="Millares 5 2 2 2 2 4" xfId="3069" xr:uid="{00000000-0005-0000-0000-0000FD090000}"/>
    <cellStyle name="Millares 5 2 2 2 2 4 2" xfId="3070" xr:uid="{00000000-0005-0000-0000-0000FE090000}"/>
    <cellStyle name="Millares 5 2 2 2 2 4 2 2" xfId="3071" xr:uid="{00000000-0005-0000-0000-0000FF090000}"/>
    <cellStyle name="Millares 5 2 2 2 2 4 3" xfId="3072" xr:uid="{00000000-0005-0000-0000-0000000A0000}"/>
    <cellStyle name="Millares 5 2 2 2 2 5" xfId="3073" xr:uid="{00000000-0005-0000-0000-0000010A0000}"/>
    <cellStyle name="Millares 5 2 2 2 2 5 2" xfId="3074" xr:uid="{00000000-0005-0000-0000-0000020A0000}"/>
    <cellStyle name="Millares 5 2 2 2 2 5 2 2" xfId="3075" xr:uid="{00000000-0005-0000-0000-0000030A0000}"/>
    <cellStyle name="Millares 5 2 2 2 2 5 3" xfId="3076" xr:uid="{00000000-0005-0000-0000-0000040A0000}"/>
    <cellStyle name="Millares 5 2 2 2 2 6" xfId="3077" xr:uid="{00000000-0005-0000-0000-0000050A0000}"/>
    <cellStyle name="Millares 5 2 2 2 2 6 2" xfId="3078" xr:uid="{00000000-0005-0000-0000-0000060A0000}"/>
    <cellStyle name="Millares 5 2 2 2 2 7" xfId="3079" xr:uid="{00000000-0005-0000-0000-0000070A0000}"/>
    <cellStyle name="Millares 5 2 2 2 3" xfId="575" xr:uid="{00000000-0005-0000-0000-0000080A0000}"/>
    <cellStyle name="Millares 5 2 2 2 3 2" xfId="3080" xr:uid="{00000000-0005-0000-0000-0000090A0000}"/>
    <cellStyle name="Millares 5 2 2 2 3 2 2" xfId="3081" xr:uid="{00000000-0005-0000-0000-00000A0A0000}"/>
    <cellStyle name="Millares 5 2 2 2 3 2 2 2" xfId="3082" xr:uid="{00000000-0005-0000-0000-00000B0A0000}"/>
    <cellStyle name="Millares 5 2 2 2 3 2 3" xfId="3083" xr:uid="{00000000-0005-0000-0000-00000C0A0000}"/>
    <cellStyle name="Millares 5 2 2 2 3 3" xfId="3084" xr:uid="{00000000-0005-0000-0000-00000D0A0000}"/>
    <cellStyle name="Millares 5 2 2 2 3 3 2" xfId="3085" xr:uid="{00000000-0005-0000-0000-00000E0A0000}"/>
    <cellStyle name="Millares 5 2 2 2 3 3 2 2" xfId="3086" xr:uid="{00000000-0005-0000-0000-00000F0A0000}"/>
    <cellStyle name="Millares 5 2 2 2 3 3 3" xfId="3087" xr:uid="{00000000-0005-0000-0000-0000100A0000}"/>
    <cellStyle name="Millares 5 2 2 2 3 4" xfId="3088" xr:uid="{00000000-0005-0000-0000-0000110A0000}"/>
    <cellStyle name="Millares 5 2 2 2 3 4 2" xfId="3089" xr:uid="{00000000-0005-0000-0000-0000120A0000}"/>
    <cellStyle name="Millares 5 2 2 2 3 5" xfId="3090" xr:uid="{00000000-0005-0000-0000-0000130A0000}"/>
    <cellStyle name="Millares 5 2 2 2 4" xfId="3091" xr:uid="{00000000-0005-0000-0000-0000140A0000}"/>
    <cellStyle name="Millares 5 2 2 2 4 2" xfId="3092" xr:uid="{00000000-0005-0000-0000-0000150A0000}"/>
    <cellStyle name="Millares 5 2 2 2 4 2 2" xfId="3093" xr:uid="{00000000-0005-0000-0000-0000160A0000}"/>
    <cellStyle name="Millares 5 2 2 2 4 3" xfId="3094" xr:uid="{00000000-0005-0000-0000-0000170A0000}"/>
    <cellStyle name="Millares 5 2 2 2 5" xfId="3095" xr:uid="{00000000-0005-0000-0000-0000180A0000}"/>
    <cellStyle name="Millares 5 2 2 2 5 2" xfId="3096" xr:uid="{00000000-0005-0000-0000-0000190A0000}"/>
    <cellStyle name="Millares 5 2 2 2 5 2 2" xfId="3097" xr:uid="{00000000-0005-0000-0000-00001A0A0000}"/>
    <cellStyle name="Millares 5 2 2 2 5 3" xfId="3098" xr:uid="{00000000-0005-0000-0000-00001B0A0000}"/>
    <cellStyle name="Millares 5 2 2 2 6" xfId="3099" xr:uid="{00000000-0005-0000-0000-00001C0A0000}"/>
    <cellStyle name="Millares 5 2 2 2 6 2" xfId="3100" xr:uid="{00000000-0005-0000-0000-00001D0A0000}"/>
    <cellStyle name="Millares 5 2 2 2 6 2 2" xfId="3101" xr:uid="{00000000-0005-0000-0000-00001E0A0000}"/>
    <cellStyle name="Millares 5 2 2 2 6 3" xfId="3102" xr:uid="{00000000-0005-0000-0000-00001F0A0000}"/>
    <cellStyle name="Millares 5 2 2 2 7" xfId="3103" xr:uid="{00000000-0005-0000-0000-0000200A0000}"/>
    <cellStyle name="Millares 5 2 2 2 7 2" xfId="3104" xr:uid="{00000000-0005-0000-0000-0000210A0000}"/>
    <cellStyle name="Millares 5 2 2 2 8" xfId="3105" xr:uid="{00000000-0005-0000-0000-0000220A0000}"/>
    <cellStyle name="Millares 5 2 2 3" xfId="490" xr:uid="{00000000-0005-0000-0000-0000230A0000}"/>
    <cellStyle name="Millares 5 2 2 3 2" xfId="660" xr:uid="{00000000-0005-0000-0000-0000240A0000}"/>
    <cellStyle name="Millares 5 2 2 3 2 2" xfId="3106" xr:uid="{00000000-0005-0000-0000-0000250A0000}"/>
    <cellStyle name="Millares 5 2 2 3 2 2 2" xfId="3107" xr:uid="{00000000-0005-0000-0000-0000260A0000}"/>
    <cellStyle name="Millares 5 2 2 3 2 2 2 2" xfId="3108" xr:uid="{00000000-0005-0000-0000-0000270A0000}"/>
    <cellStyle name="Millares 5 2 2 3 2 2 3" xfId="3109" xr:uid="{00000000-0005-0000-0000-0000280A0000}"/>
    <cellStyle name="Millares 5 2 2 3 2 3" xfId="3110" xr:uid="{00000000-0005-0000-0000-0000290A0000}"/>
    <cellStyle name="Millares 5 2 2 3 2 3 2" xfId="3111" xr:uid="{00000000-0005-0000-0000-00002A0A0000}"/>
    <cellStyle name="Millares 5 2 2 3 2 3 2 2" xfId="3112" xr:uid="{00000000-0005-0000-0000-00002B0A0000}"/>
    <cellStyle name="Millares 5 2 2 3 2 3 3" xfId="3113" xr:uid="{00000000-0005-0000-0000-00002C0A0000}"/>
    <cellStyle name="Millares 5 2 2 3 2 4" xfId="3114" xr:uid="{00000000-0005-0000-0000-00002D0A0000}"/>
    <cellStyle name="Millares 5 2 2 3 2 4 2" xfId="3115" xr:uid="{00000000-0005-0000-0000-00002E0A0000}"/>
    <cellStyle name="Millares 5 2 2 3 2 5" xfId="3116" xr:uid="{00000000-0005-0000-0000-00002F0A0000}"/>
    <cellStyle name="Millares 5 2 2 3 3" xfId="3117" xr:uid="{00000000-0005-0000-0000-0000300A0000}"/>
    <cellStyle name="Millares 5 2 2 3 3 2" xfId="3118" xr:uid="{00000000-0005-0000-0000-0000310A0000}"/>
    <cellStyle name="Millares 5 2 2 3 3 2 2" xfId="3119" xr:uid="{00000000-0005-0000-0000-0000320A0000}"/>
    <cellStyle name="Millares 5 2 2 3 3 3" xfId="3120" xr:uid="{00000000-0005-0000-0000-0000330A0000}"/>
    <cellStyle name="Millares 5 2 2 3 4" xfId="3121" xr:uid="{00000000-0005-0000-0000-0000340A0000}"/>
    <cellStyle name="Millares 5 2 2 3 4 2" xfId="3122" xr:uid="{00000000-0005-0000-0000-0000350A0000}"/>
    <cellStyle name="Millares 5 2 2 3 4 2 2" xfId="3123" xr:uid="{00000000-0005-0000-0000-0000360A0000}"/>
    <cellStyle name="Millares 5 2 2 3 4 3" xfId="3124" xr:uid="{00000000-0005-0000-0000-0000370A0000}"/>
    <cellStyle name="Millares 5 2 2 3 5" xfId="3125" xr:uid="{00000000-0005-0000-0000-0000380A0000}"/>
    <cellStyle name="Millares 5 2 2 3 5 2" xfId="3126" xr:uid="{00000000-0005-0000-0000-0000390A0000}"/>
    <cellStyle name="Millares 5 2 2 3 5 2 2" xfId="3127" xr:uid="{00000000-0005-0000-0000-00003A0A0000}"/>
    <cellStyle name="Millares 5 2 2 3 5 3" xfId="3128" xr:uid="{00000000-0005-0000-0000-00003B0A0000}"/>
    <cellStyle name="Millares 5 2 2 3 6" xfId="3129" xr:uid="{00000000-0005-0000-0000-00003C0A0000}"/>
    <cellStyle name="Millares 5 2 2 3 6 2" xfId="3130" xr:uid="{00000000-0005-0000-0000-00003D0A0000}"/>
    <cellStyle name="Millares 5 2 2 3 7" xfId="3131" xr:uid="{00000000-0005-0000-0000-00003E0A0000}"/>
    <cellStyle name="Millares 5 2 2 4" xfId="574" xr:uid="{00000000-0005-0000-0000-00003F0A0000}"/>
    <cellStyle name="Millares 5 2 2 4 2" xfId="3132" xr:uid="{00000000-0005-0000-0000-0000400A0000}"/>
    <cellStyle name="Millares 5 2 2 4 2 2" xfId="3133" xr:uid="{00000000-0005-0000-0000-0000410A0000}"/>
    <cellStyle name="Millares 5 2 2 4 2 2 2" xfId="3134" xr:uid="{00000000-0005-0000-0000-0000420A0000}"/>
    <cellStyle name="Millares 5 2 2 4 2 3" xfId="3135" xr:uid="{00000000-0005-0000-0000-0000430A0000}"/>
    <cellStyle name="Millares 5 2 2 4 3" xfId="3136" xr:uid="{00000000-0005-0000-0000-0000440A0000}"/>
    <cellStyle name="Millares 5 2 2 4 3 2" xfId="3137" xr:uid="{00000000-0005-0000-0000-0000450A0000}"/>
    <cellStyle name="Millares 5 2 2 4 3 2 2" xfId="3138" xr:uid="{00000000-0005-0000-0000-0000460A0000}"/>
    <cellStyle name="Millares 5 2 2 4 3 3" xfId="3139" xr:uid="{00000000-0005-0000-0000-0000470A0000}"/>
    <cellStyle name="Millares 5 2 2 4 4" xfId="3140" xr:uid="{00000000-0005-0000-0000-0000480A0000}"/>
    <cellStyle name="Millares 5 2 2 4 4 2" xfId="3141" xr:uid="{00000000-0005-0000-0000-0000490A0000}"/>
    <cellStyle name="Millares 5 2 2 4 5" xfId="3142" xr:uid="{00000000-0005-0000-0000-00004A0A0000}"/>
    <cellStyle name="Millares 5 2 2 5" xfId="3143" xr:uid="{00000000-0005-0000-0000-00004B0A0000}"/>
    <cellStyle name="Millares 5 2 2 5 2" xfId="3144" xr:uid="{00000000-0005-0000-0000-00004C0A0000}"/>
    <cellStyle name="Millares 5 2 2 5 2 2" xfId="3145" xr:uid="{00000000-0005-0000-0000-00004D0A0000}"/>
    <cellStyle name="Millares 5 2 2 5 3" xfId="3146" xr:uid="{00000000-0005-0000-0000-00004E0A0000}"/>
    <cellStyle name="Millares 5 2 2 6" xfId="3147" xr:uid="{00000000-0005-0000-0000-00004F0A0000}"/>
    <cellStyle name="Millares 5 2 2 6 2" xfId="3148" xr:uid="{00000000-0005-0000-0000-0000500A0000}"/>
    <cellStyle name="Millares 5 2 2 6 2 2" xfId="3149" xr:uid="{00000000-0005-0000-0000-0000510A0000}"/>
    <cellStyle name="Millares 5 2 2 6 3" xfId="3150" xr:uid="{00000000-0005-0000-0000-0000520A0000}"/>
    <cellStyle name="Millares 5 2 2 7" xfId="3151" xr:uid="{00000000-0005-0000-0000-0000530A0000}"/>
    <cellStyle name="Millares 5 2 2 7 2" xfId="3152" xr:uid="{00000000-0005-0000-0000-0000540A0000}"/>
    <cellStyle name="Millares 5 2 2 7 2 2" xfId="3153" xr:uid="{00000000-0005-0000-0000-0000550A0000}"/>
    <cellStyle name="Millares 5 2 2 7 3" xfId="3154" xr:uid="{00000000-0005-0000-0000-0000560A0000}"/>
    <cellStyle name="Millares 5 2 2 8" xfId="3155" xr:uid="{00000000-0005-0000-0000-0000570A0000}"/>
    <cellStyle name="Millares 5 2 2 8 2" xfId="3156" xr:uid="{00000000-0005-0000-0000-0000580A0000}"/>
    <cellStyle name="Millares 5 2 2 9" xfId="3157" xr:uid="{00000000-0005-0000-0000-0000590A0000}"/>
    <cellStyle name="Millares 5 2 3" xfId="400" xr:uid="{00000000-0005-0000-0000-00005A0A0000}"/>
    <cellStyle name="Millares 5 2 3 2" xfId="401" xr:uid="{00000000-0005-0000-0000-00005B0A0000}"/>
    <cellStyle name="Millares 5 2 3 2 2" xfId="493" xr:uid="{00000000-0005-0000-0000-00005C0A0000}"/>
    <cellStyle name="Millares 5 2 3 2 2 2" xfId="663" xr:uid="{00000000-0005-0000-0000-00005D0A0000}"/>
    <cellStyle name="Millares 5 2 3 2 2 2 2" xfId="3158" xr:uid="{00000000-0005-0000-0000-00005E0A0000}"/>
    <cellStyle name="Millares 5 2 3 2 2 2 2 2" xfId="3159" xr:uid="{00000000-0005-0000-0000-00005F0A0000}"/>
    <cellStyle name="Millares 5 2 3 2 2 2 3" xfId="3160" xr:uid="{00000000-0005-0000-0000-0000600A0000}"/>
    <cellStyle name="Millares 5 2 3 2 2 3" xfId="3161" xr:uid="{00000000-0005-0000-0000-0000610A0000}"/>
    <cellStyle name="Millares 5 2 3 2 2 3 2" xfId="3162" xr:uid="{00000000-0005-0000-0000-0000620A0000}"/>
    <cellStyle name="Millares 5 2 3 2 2 3 2 2" xfId="3163" xr:uid="{00000000-0005-0000-0000-0000630A0000}"/>
    <cellStyle name="Millares 5 2 3 2 2 3 3" xfId="3164" xr:uid="{00000000-0005-0000-0000-0000640A0000}"/>
    <cellStyle name="Millares 5 2 3 2 2 4" xfId="3165" xr:uid="{00000000-0005-0000-0000-0000650A0000}"/>
    <cellStyle name="Millares 5 2 3 2 2 4 2" xfId="3166" xr:uid="{00000000-0005-0000-0000-0000660A0000}"/>
    <cellStyle name="Millares 5 2 3 2 2 5" xfId="3167" xr:uid="{00000000-0005-0000-0000-0000670A0000}"/>
    <cellStyle name="Millares 5 2 3 2 3" xfId="577" xr:uid="{00000000-0005-0000-0000-0000680A0000}"/>
    <cellStyle name="Millares 5 2 3 2 3 2" xfId="3168" xr:uid="{00000000-0005-0000-0000-0000690A0000}"/>
    <cellStyle name="Millares 5 2 3 2 3 2 2" xfId="3169" xr:uid="{00000000-0005-0000-0000-00006A0A0000}"/>
    <cellStyle name="Millares 5 2 3 2 3 3" xfId="3170" xr:uid="{00000000-0005-0000-0000-00006B0A0000}"/>
    <cellStyle name="Millares 5 2 3 2 4" xfId="3171" xr:uid="{00000000-0005-0000-0000-00006C0A0000}"/>
    <cellStyle name="Millares 5 2 3 2 4 2" xfId="3172" xr:uid="{00000000-0005-0000-0000-00006D0A0000}"/>
    <cellStyle name="Millares 5 2 3 2 4 2 2" xfId="3173" xr:uid="{00000000-0005-0000-0000-00006E0A0000}"/>
    <cellStyle name="Millares 5 2 3 2 4 3" xfId="3174" xr:uid="{00000000-0005-0000-0000-00006F0A0000}"/>
    <cellStyle name="Millares 5 2 3 2 5" xfId="3175" xr:uid="{00000000-0005-0000-0000-0000700A0000}"/>
    <cellStyle name="Millares 5 2 3 2 5 2" xfId="3176" xr:uid="{00000000-0005-0000-0000-0000710A0000}"/>
    <cellStyle name="Millares 5 2 3 2 5 2 2" xfId="3177" xr:uid="{00000000-0005-0000-0000-0000720A0000}"/>
    <cellStyle name="Millares 5 2 3 2 5 3" xfId="3178" xr:uid="{00000000-0005-0000-0000-0000730A0000}"/>
    <cellStyle name="Millares 5 2 3 2 6" xfId="3179" xr:uid="{00000000-0005-0000-0000-0000740A0000}"/>
    <cellStyle name="Millares 5 2 3 2 6 2" xfId="3180" xr:uid="{00000000-0005-0000-0000-0000750A0000}"/>
    <cellStyle name="Millares 5 2 3 2 7" xfId="3181" xr:uid="{00000000-0005-0000-0000-0000760A0000}"/>
    <cellStyle name="Millares 5 2 3 3" xfId="492" xr:uid="{00000000-0005-0000-0000-0000770A0000}"/>
    <cellStyle name="Millares 5 2 3 3 2" xfId="662" xr:uid="{00000000-0005-0000-0000-0000780A0000}"/>
    <cellStyle name="Millares 5 2 3 3 2 2" xfId="3182" xr:uid="{00000000-0005-0000-0000-0000790A0000}"/>
    <cellStyle name="Millares 5 2 3 3 2 2 2" xfId="3183" xr:uid="{00000000-0005-0000-0000-00007A0A0000}"/>
    <cellStyle name="Millares 5 2 3 3 2 3" xfId="3184" xr:uid="{00000000-0005-0000-0000-00007B0A0000}"/>
    <cellStyle name="Millares 5 2 3 3 3" xfId="3185" xr:uid="{00000000-0005-0000-0000-00007C0A0000}"/>
    <cellStyle name="Millares 5 2 3 3 3 2" xfId="3186" xr:uid="{00000000-0005-0000-0000-00007D0A0000}"/>
    <cellStyle name="Millares 5 2 3 3 3 2 2" xfId="3187" xr:uid="{00000000-0005-0000-0000-00007E0A0000}"/>
    <cellStyle name="Millares 5 2 3 3 3 3" xfId="3188" xr:uid="{00000000-0005-0000-0000-00007F0A0000}"/>
    <cellStyle name="Millares 5 2 3 3 4" xfId="3189" xr:uid="{00000000-0005-0000-0000-0000800A0000}"/>
    <cellStyle name="Millares 5 2 3 3 4 2" xfId="3190" xr:uid="{00000000-0005-0000-0000-0000810A0000}"/>
    <cellStyle name="Millares 5 2 3 3 5" xfId="3191" xr:uid="{00000000-0005-0000-0000-0000820A0000}"/>
    <cellStyle name="Millares 5 2 3 4" xfId="576" xr:uid="{00000000-0005-0000-0000-0000830A0000}"/>
    <cellStyle name="Millares 5 2 3 4 2" xfId="3192" xr:uid="{00000000-0005-0000-0000-0000840A0000}"/>
    <cellStyle name="Millares 5 2 3 4 2 2" xfId="3193" xr:uid="{00000000-0005-0000-0000-0000850A0000}"/>
    <cellStyle name="Millares 5 2 3 4 3" xfId="3194" xr:uid="{00000000-0005-0000-0000-0000860A0000}"/>
    <cellStyle name="Millares 5 2 3 5" xfId="3195" xr:uid="{00000000-0005-0000-0000-0000870A0000}"/>
    <cellStyle name="Millares 5 2 3 5 2" xfId="3196" xr:uid="{00000000-0005-0000-0000-0000880A0000}"/>
    <cellStyle name="Millares 5 2 3 5 2 2" xfId="3197" xr:uid="{00000000-0005-0000-0000-0000890A0000}"/>
    <cellStyle name="Millares 5 2 3 5 3" xfId="3198" xr:uid="{00000000-0005-0000-0000-00008A0A0000}"/>
    <cellStyle name="Millares 5 2 3 6" xfId="3199" xr:uid="{00000000-0005-0000-0000-00008B0A0000}"/>
    <cellStyle name="Millares 5 2 3 6 2" xfId="3200" xr:uid="{00000000-0005-0000-0000-00008C0A0000}"/>
    <cellStyle name="Millares 5 2 3 6 2 2" xfId="3201" xr:uid="{00000000-0005-0000-0000-00008D0A0000}"/>
    <cellStyle name="Millares 5 2 3 6 3" xfId="3202" xr:uid="{00000000-0005-0000-0000-00008E0A0000}"/>
    <cellStyle name="Millares 5 2 3 7" xfId="3203" xr:uid="{00000000-0005-0000-0000-00008F0A0000}"/>
    <cellStyle name="Millares 5 2 3 7 2" xfId="3204" xr:uid="{00000000-0005-0000-0000-0000900A0000}"/>
    <cellStyle name="Millares 5 2 3 8" xfId="3205" xr:uid="{00000000-0005-0000-0000-0000910A0000}"/>
    <cellStyle name="Millares 5 2 4" xfId="402" xr:uid="{00000000-0005-0000-0000-0000920A0000}"/>
    <cellStyle name="Millares 5 2 4 2" xfId="494" xr:uid="{00000000-0005-0000-0000-0000930A0000}"/>
    <cellStyle name="Millares 5 2 4 2 2" xfId="664" xr:uid="{00000000-0005-0000-0000-0000940A0000}"/>
    <cellStyle name="Millares 5 2 4 2 2 2" xfId="3206" xr:uid="{00000000-0005-0000-0000-0000950A0000}"/>
    <cellStyle name="Millares 5 2 4 2 2 2 2" xfId="3207" xr:uid="{00000000-0005-0000-0000-0000960A0000}"/>
    <cellStyle name="Millares 5 2 4 2 2 3" xfId="3208" xr:uid="{00000000-0005-0000-0000-0000970A0000}"/>
    <cellStyle name="Millares 5 2 4 2 3" xfId="3209" xr:uid="{00000000-0005-0000-0000-0000980A0000}"/>
    <cellStyle name="Millares 5 2 4 2 3 2" xfId="3210" xr:uid="{00000000-0005-0000-0000-0000990A0000}"/>
    <cellStyle name="Millares 5 2 4 2 3 2 2" xfId="3211" xr:uid="{00000000-0005-0000-0000-00009A0A0000}"/>
    <cellStyle name="Millares 5 2 4 2 3 3" xfId="3212" xr:uid="{00000000-0005-0000-0000-00009B0A0000}"/>
    <cellStyle name="Millares 5 2 4 2 4" xfId="3213" xr:uid="{00000000-0005-0000-0000-00009C0A0000}"/>
    <cellStyle name="Millares 5 2 4 2 4 2" xfId="3214" xr:uid="{00000000-0005-0000-0000-00009D0A0000}"/>
    <cellStyle name="Millares 5 2 4 2 5" xfId="3215" xr:uid="{00000000-0005-0000-0000-00009E0A0000}"/>
    <cellStyle name="Millares 5 2 4 3" xfId="578" xr:uid="{00000000-0005-0000-0000-00009F0A0000}"/>
    <cellStyle name="Millares 5 2 4 3 2" xfId="3216" xr:uid="{00000000-0005-0000-0000-0000A00A0000}"/>
    <cellStyle name="Millares 5 2 4 3 2 2" xfId="3217" xr:uid="{00000000-0005-0000-0000-0000A10A0000}"/>
    <cellStyle name="Millares 5 2 4 3 3" xfId="3218" xr:uid="{00000000-0005-0000-0000-0000A20A0000}"/>
    <cellStyle name="Millares 5 2 4 4" xfId="3219" xr:uid="{00000000-0005-0000-0000-0000A30A0000}"/>
    <cellStyle name="Millares 5 2 4 4 2" xfId="3220" xr:uid="{00000000-0005-0000-0000-0000A40A0000}"/>
    <cellStyle name="Millares 5 2 4 4 2 2" xfId="3221" xr:uid="{00000000-0005-0000-0000-0000A50A0000}"/>
    <cellStyle name="Millares 5 2 4 4 3" xfId="3222" xr:uid="{00000000-0005-0000-0000-0000A60A0000}"/>
    <cellStyle name="Millares 5 2 4 5" xfId="3223" xr:uid="{00000000-0005-0000-0000-0000A70A0000}"/>
    <cellStyle name="Millares 5 2 4 5 2" xfId="3224" xr:uid="{00000000-0005-0000-0000-0000A80A0000}"/>
    <cellStyle name="Millares 5 2 4 5 2 2" xfId="3225" xr:uid="{00000000-0005-0000-0000-0000A90A0000}"/>
    <cellStyle name="Millares 5 2 4 5 3" xfId="3226" xr:uid="{00000000-0005-0000-0000-0000AA0A0000}"/>
    <cellStyle name="Millares 5 2 4 6" xfId="3227" xr:uid="{00000000-0005-0000-0000-0000AB0A0000}"/>
    <cellStyle name="Millares 5 2 4 6 2" xfId="3228" xr:uid="{00000000-0005-0000-0000-0000AC0A0000}"/>
    <cellStyle name="Millares 5 2 4 7" xfId="3229" xr:uid="{00000000-0005-0000-0000-0000AD0A0000}"/>
    <cellStyle name="Millares 5 2 5" xfId="489" xr:uid="{00000000-0005-0000-0000-0000AE0A0000}"/>
    <cellStyle name="Millares 5 2 5 2" xfId="659" xr:uid="{00000000-0005-0000-0000-0000AF0A0000}"/>
    <cellStyle name="Millares 5 2 5 2 2" xfId="3230" xr:uid="{00000000-0005-0000-0000-0000B00A0000}"/>
    <cellStyle name="Millares 5 2 5 2 2 2" xfId="3231" xr:uid="{00000000-0005-0000-0000-0000B10A0000}"/>
    <cellStyle name="Millares 5 2 5 2 3" xfId="3232" xr:uid="{00000000-0005-0000-0000-0000B20A0000}"/>
    <cellStyle name="Millares 5 2 5 3" xfId="3233" xr:uid="{00000000-0005-0000-0000-0000B30A0000}"/>
    <cellStyle name="Millares 5 2 5 3 2" xfId="3234" xr:uid="{00000000-0005-0000-0000-0000B40A0000}"/>
    <cellStyle name="Millares 5 2 5 3 2 2" xfId="3235" xr:uid="{00000000-0005-0000-0000-0000B50A0000}"/>
    <cellStyle name="Millares 5 2 5 3 3" xfId="3236" xr:uid="{00000000-0005-0000-0000-0000B60A0000}"/>
    <cellStyle name="Millares 5 2 5 4" xfId="3237" xr:uid="{00000000-0005-0000-0000-0000B70A0000}"/>
    <cellStyle name="Millares 5 2 5 4 2" xfId="3238" xr:uid="{00000000-0005-0000-0000-0000B80A0000}"/>
    <cellStyle name="Millares 5 2 5 5" xfId="3239" xr:uid="{00000000-0005-0000-0000-0000B90A0000}"/>
    <cellStyle name="Millares 5 2 6" xfId="573" xr:uid="{00000000-0005-0000-0000-0000BA0A0000}"/>
    <cellStyle name="Millares 5 2 6 2" xfId="3240" xr:uid="{00000000-0005-0000-0000-0000BB0A0000}"/>
    <cellStyle name="Millares 5 2 6 2 2" xfId="3241" xr:uid="{00000000-0005-0000-0000-0000BC0A0000}"/>
    <cellStyle name="Millares 5 2 6 3" xfId="3242" xr:uid="{00000000-0005-0000-0000-0000BD0A0000}"/>
    <cellStyle name="Millares 5 2 7" xfId="3243" xr:uid="{00000000-0005-0000-0000-0000BE0A0000}"/>
    <cellStyle name="Millares 5 2 7 2" xfId="3244" xr:uid="{00000000-0005-0000-0000-0000BF0A0000}"/>
    <cellStyle name="Millares 5 2 7 2 2" xfId="3245" xr:uid="{00000000-0005-0000-0000-0000C00A0000}"/>
    <cellStyle name="Millares 5 2 7 3" xfId="3246" xr:uid="{00000000-0005-0000-0000-0000C10A0000}"/>
    <cellStyle name="Millares 5 2 8" xfId="3247" xr:uid="{00000000-0005-0000-0000-0000C20A0000}"/>
    <cellStyle name="Millares 5 2 8 2" xfId="3248" xr:uid="{00000000-0005-0000-0000-0000C30A0000}"/>
    <cellStyle name="Millares 5 2 8 2 2" xfId="3249" xr:uid="{00000000-0005-0000-0000-0000C40A0000}"/>
    <cellStyle name="Millares 5 2 8 3" xfId="3250" xr:uid="{00000000-0005-0000-0000-0000C50A0000}"/>
    <cellStyle name="Millares 5 2 9" xfId="3251" xr:uid="{00000000-0005-0000-0000-0000C60A0000}"/>
    <cellStyle name="Millares 5 2 9 2" xfId="3252" xr:uid="{00000000-0005-0000-0000-0000C70A0000}"/>
    <cellStyle name="Millares 5 3" xfId="64" xr:uid="{00000000-0005-0000-0000-00007E000000}"/>
    <cellStyle name="Millares 5 3 2" xfId="403" xr:uid="{00000000-0005-0000-0000-0000C90A0000}"/>
    <cellStyle name="Millares 5 3 2 2" xfId="496" xr:uid="{00000000-0005-0000-0000-0000CA0A0000}"/>
    <cellStyle name="Millares 5 3 2 2 2" xfId="666" xr:uid="{00000000-0005-0000-0000-0000CB0A0000}"/>
    <cellStyle name="Millares 5 3 2 2 2 2" xfId="3253" xr:uid="{00000000-0005-0000-0000-0000CC0A0000}"/>
    <cellStyle name="Millares 5 3 2 2 2 2 2" xfId="3254" xr:uid="{00000000-0005-0000-0000-0000CD0A0000}"/>
    <cellStyle name="Millares 5 3 2 2 2 2 2 2" xfId="3255" xr:uid="{00000000-0005-0000-0000-0000CE0A0000}"/>
    <cellStyle name="Millares 5 3 2 2 2 2 3" xfId="3256" xr:uid="{00000000-0005-0000-0000-0000CF0A0000}"/>
    <cellStyle name="Millares 5 3 2 2 2 3" xfId="3257" xr:uid="{00000000-0005-0000-0000-0000D00A0000}"/>
    <cellStyle name="Millares 5 3 2 2 2 3 2" xfId="3258" xr:uid="{00000000-0005-0000-0000-0000D10A0000}"/>
    <cellStyle name="Millares 5 3 2 2 2 3 2 2" xfId="3259" xr:uid="{00000000-0005-0000-0000-0000D20A0000}"/>
    <cellStyle name="Millares 5 3 2 2 2 3 3" xfId="3260" xr:uid="{00000000-0005-0000-0000-0000D30A0000}"/>
    <cellStyle name="Millares 5 3 2 2 2 4" xfId="3261" xr:uid="{00000000-0005-0000-0000-0000D40A0000}"/>
    <cellStyle name="Millares 5 3 2 2 2 4 2" xfId="3262" xr:uid="{00000000-0005-0000-0000-0000D50A0000}"/>
    <cellStyle name="Millares 5 3 2 2 2 5" xfId="3263" xr:uid="{00000000-0005-0000-0000-0000D60A0000}"/>
    <cellStyle name="Millares 5 3 2 2 3" xfId="3264" xr:uid="{00000000-0005-0000-0000-0000D70A0000}"/>
    <cellStyle name="Millares 5 3 2 2 3 2" xfId="3265" xr:uid="{00000000-0005-0000-0000-0000D80A0000}"/>
    <cellStyle name="Millares 5 3 2 2 3 2 2" xfId="3266" xr:uid="{00000000-0005-0000-0000-0000D90A0000}"/>
    <cellStyle name="Millares 5 3 2 2 3 3" xfId="3267" xr:uid="{00000000-0005-0000-0000-0000DA0A0000}"/>
    <cellStyle name="Millares 5 3 2 2 4" xfId="3268" xr:uid="{00000000-0005-0000-0000-0000DB0A0000}"/>
    <cellStyle name="Millares 5 3 2 2 4 2" xfId="3269" xr:uid="{00000000-0005-0000-0000-0000DC0A0000}"/>
    <cellStyle name="Millares 5 3 2 2 4 2 2" xfId="3270" xr:uid="{00000000-0005-0000-0000-0000DD0A0000}"/>
    <cellStyle name="Millares 5 3 2 2 4 3" xfId="3271" xr:uid="{00000000-0005-0000-0000-0000DE0A0000}"/>
    <cellStyle name="Millares 5 3 2 2 5" xfId="3272" xr:uid="{00000000-0005-0000-0000-0000DF0A0000}"/>
    <cellStyle name="Millares 5 3 2 2 5 2" xfId="3273" xr:uid="{00000000-0005-0000-0000-0000E00A0000}"/>
    <cellStyle name="Millares 5 3 2 2 5 2 2" xfId="3274" xr:uid="{00000000-0005-0000-0000-0000E10A0000}"/>
    <cellStyle name="Millares 5 3 2 2 5 3" xfId="3275" xr:uid="{00000000-0005-0000-0000-0000E20A0000}"/>
    <cellStyle name="Millares 5 3 2 2 6" xfId="3276" xr:uid="{00000000-0005-0000-0000-0000E30A0000}"/>
    <cellStyle name="Millares 5 3 2 2 6 2" xfId="3277" xr:uid="{00000000-0005-0000-0000-0000E40A0000}"/>
    <cellStyle name="Millares 5 3 2 2 7" xfId="3278" xr:uid="{00000000-0005-0000-0000-0000E50A0000}"/>
    <cellStyle name="Millares 5 3 2 3" xfId="580" xr:uid="{00000000-0005-0000-0000-0000E60A0000}"/>
    <cellStyle name="Millares 5 3 2 3 2" xfId="3279" xr:uid="{00000000-0005-0000-0000-0000E70A0000}"/>
    <cellStyle name="Millares 5 3 2 3 2 2" xfId="3280" xr:uid="{00000000-0005-0000-0000-0000E80A0000}"/>
    <cellStyle name="Millares 5 3 2 3 2 2 2" xfId="3281" xr:uid="{00000000-0005-0000-0000-0000E90A0000}"/>
    <cellStyle name="Millares 5 3 2 3 2 3" xfId="3282" xr:uid="{00000000-0005-0000-0000-0000EA0A0000}"/>
    <cellStyle name="Millares 5 3 2 3 3" xfId="3283" xr:uid="{00000000-0005-0000-0000-0000EB0A0000}"/>
    <cellStyle name="Millares 5 3 2 3 3 2" xfId="3284" xr:uid="{00000000-0005-0000-0000-0000EC0A0000}"/>
    <cellStyle name="Millares 5 3 2 3 3 2 2" xfId="3285" xr:uid="{00000000-0005-0000-0000-0000ED0A0000}"/>
    <cellStyle name="Millares 5 3 2 3 3 3" xfId="3286" xr:uid="{00000000-0005-0000-0000-0000EE0A0000}"/>
    <cellStyle name="Millares 5 3 2 3 4" xfId="3287" xr:uid="{00000000-0005-0000-0000-0000EF0A0000}"/>
    <cellStyle name="Millares 5 3 2 3 4 2" xfId="3288" xr:uid="{00000000-0005-0000-0000-0000F00A0000}"/>
    <cellStyle name="Millares 5 3 2 3 5" xfId="3289" xr:uid="{00000000-0005-0000-0000-0000F10A0000}"/>
    <cellStyle name="Millares 5 3 2 4" xfId="3290" xr:uid="{00000000-0005-0000-0000-0000F20A0000}"/>
    <cellStyle name="Millares 5 3 2 4 2" xfId="3291" xr:uid="{00000000-0005-0000-0000-0000F30A0000}"/>
    <cellStyle name="Millares 5 3 2 4 2 2" xfId="3292" xr:uid="{00000000-0005-0000-0000-0000F40A0000}"/>
    <cellStyle name="Millares 5 3 2 4 3" xfId="3293" xr:uid="{00000000-0005-0000-0000-0000F50A0000}"/>
    <cellStyle name="Millares 5 3 2 5" xfId="3294" xr:uid="{00000000-0005-0000-0000-0000F60A0000}"/>
    <cellStyle name="Millares 5 3 2 5 2" xfId="3295" xr:uid="{00000000-0005-0000-0000-0000F70A0000}"/>
    <cellStyle name="Millares 5 3 2 5 2 2" xfId="3296" xr:uid="{00000000-0005-0000-0000-0000F80A0000}"/>
    <cellStyle name="Millares 5 3 2 5 3" xfId="3297" xr:uid="{00000000-0005-0000-0000-0000F90A0000}"/>
    <cellStyle name="Millares 5 3 2 6" xfId="3298" xr:uid="{00000000-0005-0000-0000-0000FA0A0000}"/>
    <cellStyle name="Millares 5 3 2 6 2" xfId="3299" xr:uid="{00000000-0005-0000-0000-0000FB0A0000}"/>
    <cellStyle name="Millares 5 3 2 6 2 2" xfId="3300" xr:uid="{00000000-0005-0000-0000-0000FC0A0000}"/>
    <cellStyle name="Millares 5 3 2 6 3" xfId="3301" xr:uid="{00000000-0005-0000-0000-0000FD0A0000}"/>
    <cellStyle name="Millares 5 3 2 7" xfId="3302" xr:uid="{00000000-0005-0000-0000-0000FE0A0000}"/>
    <cellStyle name="Millares 5 3 2 7 2" xfId="3303" xr:uid="{00000000-0005-0000-0000-0000FF0A0000}"/>
    <cellStyle name="Millares 5 3 2 8" xfId="3304" xr:uid="{00000000-0005-0000-0000-0000000B0000}"/>
    <cellStyle name="Millares 5 3 3" xfId="495" xr:uid="{00000000-0005-0000-0000-0000010B0000}"/>
    <cellStyle name="Millares 5 3 3 2" xfId="665" xr:uid="{00000000-0005-0000-0000-0000020B0000}"/>
    <cellStyle name="Millares 5 3 3 2 2" xfId="3305" xr:uid="{00000000-0005-0000-0000-0000030B0000}"/>
    <cellStyle name="Millares 5 3 3 2 2 2" xfId="3306" xr:uid="{00000000-0005-0000-0000-0000040B0000}"/>
    <cellStyle name="Millares 5 3 3 2 2 2 2" xfId="3307" xr:uid="{00000000-0005-0000-0000-0000050B0000}"/>
    <cellStyle name="Millares 5 3 3 2 2 3" xfId="3308" xr:uid="{00000000-0005-0000-0000-0000060B0000}"/>
    <cellStyle name="Millares 5 3 3 2 3" xfId="3309" xr:uid="{00000000-0005-0000-0000-0000070B0000}"/>
    <cellStyle name="Millares 5 3 3 2 3 2" xfId="3310" xr:uid="{00000000-0005-0000-0000-0000080B0000}"/>
    <cellStyle name="Millares 5 3 3 2 3 2 2" xfId="3311" xr:uid="{00000000-0005-0000-0000-0000090B0000}"/>
    <cellStyle name="Millares 5 3 3 2 3 3" xfId="3312" xr:uid="{00000000-0005-0000-0000-00000A0B0000}"/>
    <cellStyle name="Millares 5 3 3 2 4" xfId="3313" xr:uid="{00000000-0005-0000-0000-00000B0B0000}"/>
    <cellStyle name="Millares 5 3 3 2 4 2" xfId="3314" xr:uid="{00000000-0005-0000-0000-00000C0B0000}"/>
    <cellStyle name="Millares 5 3 3 2 5" xfId="3315" xr:uid="{00000000-0005-0000-0000-00000D0B0000}"/>
    <cellStyle name="Millares 5 3 3 3" xfId="3316" xr:uid="{00000000-0005-0000-0000-00000E0B0000}"/>
    <cellStyle name="Millares 5 3 3 3 2" xfId="3317" xr:uid="{00000000-0005-0000-0000-00000F0B0000}"/>
    <cellStyle name="Millares 5 3 3 3 2 2" xfId="3318" xr:uid="{00000000-0005-0000-0000-0000100B0000}"/>
    <cellStyle name="Millares 5 3 3 3 3" xfId="3319" xr:uid="{00000000-0005-0000-0000-0000110B0000}"/>
    <cellStyle name="Millares 5 3 3 4" xfId="3320" xr:uid="{00000000-0005-0000-0000-0000120B0000}"/>
    <cellStyle name="Millares 5 3 3 4 2" xfId="3321" xr:uid="{00000000-0005-0000-0000-0000130B0000}"/>
    <cellStyle name="Millares 5 3 3 4 2 2" xfId="3322" xr:uid="{00000000-0005-0000-0000-0000140B0000}"/>
    <cellStyle name="Millares 5 3 3 4 3" xfId="3323" xr:uid="{00000000-0005-0000-0000-0000150B0000}"/>
    <cellStyle name="Millares 5 3 3 5" xfId="3324" xr:uid="{00000000-0005-0000-0000-0000160B0000}"/>
    <cellStyle name="Millares 5 3 3 5 2" xfId="3325" xr:uid="{00000000-0005-0000-0000-0000170B0000}"/>
    <cellStyle name="Millares 5 3 3 5 2 2" xfId="3326" xr:uid="{00000000-0005-0000-0000-0000180B0000}"/>
    <cellStyle name="Millares 5 3 3 5 3" xfId="3327" xr:uid="{00000000-0005-0000-0000-0000190B0000}"/>
    <cellStyle name="Millares 5 3 3 6" xfId="3328" xr:uid="{00000000-0005-0000-0000-00001A0B0000}"/>
    <cellStyle name="Millares 5 3 3 6 2" xfId="3329" xr:uid="{00000000-0005-0000-0000-00001B0B0000}"/>
    <cellStyle name="Millares 5 3 3 7" xfId="3330" xr:uid="{00000000-0005-0000-0000-00001C0B0000}"/>
    <cellStyle name="Millares 5 3 4" xfId="579" xr:uid="{00000000-0005-0000-0000-00001D0B0000}"/>
    <cellStyle name="Millares 5 3 4 2" xfId="3331" xr:uid="{00000000-0005-0000-0000-00001E0B0000}"/>
    <cellStyle name="Millares 5 3 4 2 2" xfId="3332" xr:uid="{00000000-0005-0000-0000-00001F0B0000}"/>
    <cellStyle name="Millares 5 3 4 2 2 2" xfId="3333" xr:uid="{00000000-0005-0000-0000-0000200B0000}"/>
    <cellStyle name="Millares 5 3 4 2 3" xfId="3334" xr:uid="{00000000-0005-0000-0000-0000210B0000}"/>
    <cellStyle name="Millares 5 3 4 3" xfId="3335" xr:uid="{00000000-0005-0000-0000-0000220B0000}"/>
    <cellStyle name="Millares 5 3 4 3 2" xfId="3336" xr:uid="{00000000-0005-0000-0000-0000230B0000}"/>
    <cellStyle name="Millares 5 3 4 3 2 2" xfId="3337" xr:uid="{00000000-0005-0000-0000-0000240B0000}"/>
    <cellStyle name="Millares 5 3 4 3 3" xfId="3338" xr:uid="{00000000-0005-0000-0000-0000250B0000}"/>
    <cellStyle name="Millares 5 3 4 4" xfId="3339" xr:uid="{00000000-0005-0000-0000-0000260B0000}"/>
    <cellStyle name="Millares 5 3 4 4 2" xfId="3340" xr:uid="{00000000-0005-0000-0000-0000270B0000}"/>
    <cellStyle name="Millares 5 3 4 5" xfId="3341" xr:uid="{00000000-0005-0000-0000-0000280B0000}"/>
    <cellStyle name="Millares 5 3 5" xfId="3342" xr:uid="{00000000-0005-0000-0000-0000290B0000}"/>
    <cellStyle name="Millares 5 3 5 2" xfId="3343" xr:uid="{00000000-0005-0000-0000-00002A0B0000}"/>
    <cellStyle name="Millares 5 3 5 2 2" xfId="3344" xr:uid="{00000000-0005-0000-0000-00002B0B0000}"/>
    <cellStyle name="Millares 5 3 5 3" xfId="3345" xr:uid="{00000000-0005-0000-0000-00002C0B0000}"/>
    <cellStyle name="Millares 5 3 6" xfId="3346" xr:uid="{00000000-0005-0000-0000-00002D0B0000}"/>
    <cellStyle name="Millares 5 3 6 2" xfId="3347" xr:uid="{00000000-0005-0000-0000-00002E0B0000}"/>
    <cellStyle name="Millares 5 3 6 2 2" xfId="3348" xr:uid="{00000000-0005-0000-0000-00002F0B0000}"/>
    <cellStyle name="Millares 5 3 6 3" xfId="3349" xr:uid="{00000000-0005-0000-0000-0000300B0000}"/>
    <cellStyle name="Millares 5 3 7" xfId="3350" xr:uid="{00000000-0005-0000-0000-0000310B0000}"/>
    <cellStyle name="Millares 5 3 7 2" xfId="3351" xr:uid="{00000000-0005-0000-0000-0000320B0000}"/>
    <cellStyle name="Millares 5 3 7 2 2" xfId="3352" xr:uid="{00000000-0005-0000-0000-0000330B0000}"/>
    <cellStyle name="Millares 5 3 7 3" xfId="3353" xr:uid="{00000000-0005-0000-0000-0000340B0000}"/>
    <cellStyle name="Millares 5 3 8" xfId="3354" xr:uid="{00000000-0005-0000-0000-0000350B0000}"/>
    <cellStyle name="Millares 5 3 8 2" xfId="3355" xr:uid="{00000000-0005-0000-0000-0000360B0000}"/>
    <cellStyle name="Millares 5 3 9" xfId="3356" xr:uid="{00000000-0005-0000-0000-0000370B0000}"/>
    <cellStyle name="Millares 5 4" xfId="404" xr:uid="{00000000-0005-0000-0000-0000380B0000}"/>
    <cellStyle name="Millares 5 4 2" xfId="405" xr:uid="{00000000-0005-0000-0000-0000390B0000}"/>
    <cellStyle name="Millares 5 4 2 2" xfId="498" xr:uid="{00000000-0005-0000-0000-00003A0B0000}"/>
    <cellStyle name="Millares 5 4 2 2 2" xfId="668" xr:uid="{00000000-0005-0000-0000-00003B0B0000}"/>
    <cellStyle name="Millares 5 4 2 2 2 2" xfId="3357" xr:uid="{00000000-0005-0000-0000-00003C0B0000}"/>
    <cellStyle name="Millares 5 4 2 2 2 2 2" xfId="3358" xr:uid="{00000000-0005-0000-0000-00003D0B0000}"/>
    <cellStyle name="Millares 5 4 2 2 2 3" xfId="3359" xr:uid="{00000000-0005-0000-0000-00003E0B0000}"/>
    <cellStyle name="Millares 5 4 2 2 3" xfId="3360" xr:uid="{00000000-0005-0000-0000-00003F0B0000}"/>
    <cellStyle name="Millares 5 4 2 2 3 2" xfId="3361" xr:uid="{00000000-0005-0000-0000-0000400B0000}"/>
    <cellStyle name="Millares 5 4 2 2 3 2 2" xfId="3362" xr:uid="{00000000-0005-0000-0000-0000410B0000}"/>
    <cellStyle name="Millares 5 4 2 2 3 3" xfId="3363" xr:uid="{00000000-0005-0000-0000-0000420B0000}"/>
    <cellStyle name="Millares 5 4 2 2 4" xfId="3364" xr:uid="{00000000-0005-0000-0000-0000430B0000}"/>
    <cellStyle name="Millares 5 4 2 2 4 2" xfId="3365" xr:uid="{00000000-0005-0000-0000-0000440B0000}"/>
    <cellStyle name="Millares 5 4 2 2 5" xfId="3366" xr:uid="{00000000-0005-0000-0000-0000450B0000}"/>
    <cellStyle name="Millares 5 4 2 3" xfId="582" xr:uid="{00000000-0005-0000-0000-0000460B0000}"/>
    <cellStyle name="Millares 5 4 2 3 2" xfId="3367" xr:uid="{00000000-0005-0000-0000-0000470B0000}"/>
    <cellStyle name="Millares 5 4 2 3 2 2" xfId="3368" xr:uid="{00000000-0005-0000-0000-0000480B0000}"/>
    <cellStyle name="Millares 5 4 2 3 3" xfId="3369" xr:uid="{00000000-0005-0000-0000-0000490B0000}"/>
    <cellStyle name="Millares 5 4 2 4" xfId="3370" xr:uid="{00000000-0005-0000-0000-00004A0B0000}"/>
    <cellStyle name="Millares 5 4 2 4 2" xfId="3371" xr:uid="{00000000-0005-0000-0000-00004B0B0000}"/>
    <cellStyle name="Millares 5 4 2 4 2 2" xfId="3372" xr:uid="{00000000-0005-0000-0000-00004C0B0000}"/>
    <cellStyle name="Millares 5 4 2 4 3" xfId="3373" xr:uid="{00000000-0005-0000-0000-00004D0B0000}"/>
    <cellStyle name="Millares 5 4 2 5" xfId="3374" xr:uid="{00000000-0005-0000-0000-00004E0B0000}"/>
    <cellStyle name="Millares 5 4 2 5 2" xfId="3375" xr:uid="{00000000-0005-0000-0000-00004F0B0000}"/>
    <cellStyle name="Millares 5 4 2 5 2 2" xfId="3376" xr:uid="{00000000-0005-0000-0000-0000500B0000}"/>
    <cellStyle name="Millares 5 4 2 5 3" xfId="3377" xr:uid="{00000000-0005-0000-0000-0000510B0000}"/>
    <cellStyle name="Millares 5 4 2 6" xfId="3378" xr:uid="{00000000-0005-0000-0000-0000520B0000}"/>
    <cellStyle name="Millares 5 4 2 6 2" xfId="3379" xr:uid="{00000000-0005-0000-0000-0000530B0000}"/>
    <cellStyle name="Millares 5 4 2 7" xfId="3380" xr:uid="{00000000-0005-0000-0000-0000540B0000}"/>
    <cellStyle name="Millares 5 4 3" xfId="497" xr:uid="{00000000-0005-0000-0000-0000550B0000}"/>
    <cellStyle name="Millares 5 4 3 2" xfId="667" xr:uid="{00000000-0005-0000-0000-0000560B0000}"/>
    <cellStyle name="Millares 5 4 3 2 2" xfId="3381" xr:uid="{00000000-0005-0000-0000-0000570B0000}"/>
    <cellStyle name="Millares 5 4 3 2 2 2" xfId="3382" xr:uid="{00000000-0005-0000-0000-0000580B0000}"/>
    <cellStyle name="Millares 5 4 3 2 3" xfId="3383" xr:uid="{00000000-0005-0000-0000-0000590B0000}"/>
    <cellStyle name="Millares 5 4 3 3" xfId="3384" xr:uid="{00000000-0005-0000-0000-00005A0B0000}"/>
    <cellStyle name="Millares 5 4 3 3 2" xfId="3385" xr:uid="{00000000-0005-0000-0000-00005B0B0000}"/>
    <cellStyle name="Millares 5 4 3 3 2 2" xfId="3386" xr:uid="{00000000-0005-0000-0000-00005C0B0000}"/>
    <cellStyle name="Millares 5 4 3 3 3" xfId="3387" xr:uid="{00000000-0005-0000-0000-00005D0B0000}"/>
    <cellStyle name="Millares 5 4 3 4" xfId="3388" xr:uid="{00000000-0005-0000-0000-00005E0B0000}"/>
    <cellStyle name="Millares 5 4 3 4 2" xfId="3389" xr:uid="{00000000-0005-0000-0000-00005F0B0000}"/>
    <cellStyle name="Millares 5 4 3 5" xfId="3390" xr:uid="{00000000-0005-0000-0000-0000600B0000}"/>
    <cellStyle name="Millares 5 4 4" xfId="581" xr:uid="{00000000-0005-0000-0000-0000610B0000}"/>
    <cellStyle name="Millares 5 4 4 2" xfId="3391" xr:uid="{00000000-0005-0000-0000-0000620B0000}"/>
    <cellStyle name="Millares 5 4 4 2 2" xfId="3392" xr:uid="{00000000-0005-0000-0000-0000630B0000}"/>
    <cellStyle name="Millares 5 4 4 3" xfId="3393" xr:uid="{00000000-0005-0000-0000-0000640B0000}"/>
    <cellStyle name="Millares 5 4 5" xfId="3394" xr:uid="{00000000-0005-0000-0000-0000650B0000}"/>
    <cellStyle name="Millares 5 4 5 2" xfId="3395" xr:uid="{00000000-0005-0000-0000-0000660B0000}"/>
    <cellStyle name="Millares 5 4 5 2 2" xfId="3396" xr:uid="{00000000-0005-0000-0000-0000670B0000}"/>
    <cellStyle name="Millares 5 4 5 3" xfId="3397" xr:uid="{00000000-0005-0000-0000-0000680B0000}"/>
    <cellStyle name="Millares 5 4 6" xfId="3398" xr:uid="{00000000-0005-0000-0000-0000690B0000}"/>
    <cellStyle name="Millares 5 4 6 2" xfId="3399" xr:uid="{00000000-0005-0000-0000-00006A0B0000}"/>
    <cellStyle name="Millares 5 4 6 2 2" xfId="3400" xr:uid="{00000000-0005-0000-0000-00006B0B0000}"/>
    <cellStyle name="Millares 5 4 6 3" xfId="3401" xr:uid="{00000000-0005-0000-0000-00006C0B0000}"/>
    <cellStyle name="Millares 5 4 7" xfId="3402" xr:uid="{00000000-0005-0000-0000-00006D0B0000}"/>
    <cellStyle name="Millares 5 4 7 2" xfId="3403" xr:uid="{00000000-0005-0000-0000-00006E0B0000}"/>
    <cellStyle name="Millares 5 4 8" xfId="3404" xr:uid="{00000000-0005-0000-0000-00006F0B0000}"/>
    <cellStyle name="Millares 5 5" xfId="406" xr:uid="{00000000-0005-0000-0000-0000700B0000}"/>
    <cellStyle name="Millares 5 5 2" xfId="499" xr:uid="{00000000-0005-0000-0000-0000710B0000}"/>
    <cellStyle name="Millares 5 5 2 2" xfId="669" xr:uid="{00000000-0005-0000-0000-0000720B0000}"/>
    <cellStyle name="Millares 5 5 2 2 2" xfId="3405" xr:uid="{00000000-0005-0000-0000-0000730B0000}"/>
    <cellStyle name="Millares 5 5 2 2 2 2" xfId="3406" xr:uid="{00000000-0005-0000-0000-0000740B0000}"/>
    <cellStyle name="Millares 5 5 2 2 3" xfId="3407" xr:uid="{00000000-0005-0000-0000-0000750B0000}"/>
    <cellStyle name="Millares 5 5 2 3" xfId="3408" xr:uid="{00000000-0005-0000-0000-0000760B0000}"/>
    <cellStyle name="Millares 5 5 2 3 2" xfId="3409" xr:uid="{00000000-0005-0000-0000-0000770B0000}"/>
    <cellStyle name="Millares 5 5 2 3 2 2" xfId="3410" xr:uid="{00000000-0005-0000-0000-0000780B0000}"/>
    <cellStyle name="Millares 5 5 2 3 3" xfId="3411" xr:uid="{00000000-0005-0000-0000-0000790B0000}"/>
    <cellStyle name="Millares 5 5 2 4" xfId="3412" xr:uid="{00000000-0005-0000-0000-00007A0B0000}"/>
    <cellStyle name="Millares 5 5 2 4 2" xfId="3413" xr:uid="{00000000-0005-0000-0000-00007B0B0000}"/>
    <cellStyle name="Millares 5 5 2 5" xfId="3414" xr:uid="{00000000-0005-0000-0000-00007C0B0000}"/>
    <cellStyle name="Millares 5 5 3" xfId="583" xr:uid="{00000000-0005-0000-0000-00007D0B0000}"/>
    <cellStyle name="Millares 5 5 3 2" xfId="3415" xr:uid="{00000000-0005-0000-0000-00007E0B0000}"/>
    <cellStyle name="Millares 5 5 3 2 2" xfId="3416" xr:uid="{00000000-0005-0000-0000-00007F0B0000}"/>
    <cellStyle name="Millares 5 5 3 3" xfId="3417" xr:uid="{00000000-0005-0000-0000-0000800B0000}"/>
    <cellStyle name="Millares 5 5 4" xfId="3418" xr:uid="{00000000-0005-0000-0000-0000810B0000}"/>
    <cellStyle name="Millares 5 5 4 2" xfId="3419" xr:uid="{00000000-0005-0000-0000-0000820B0000}"/>
    <cellStyle name="Millares 5 5 4 2 2" xfId="3420" xr:uid="{00000000-0005-0000-0000-0000830B0000}"/>
    <cellStyle name="Millares 5 5 4 3" xfId="3421" xr:uid="{00000000-0005-0000-0000-0000840B0000}"/>
    <cellStyle name="Millares 5 5 5" xfId="3422" xr:uid="{00000000-0005-0000-0000-0000850B0000}"/>
    <cellStyle name="Millares 5 5 5 2" xfId="3423" xr:uid="{00000000-0005-0000-0000-0000860B0000}"/>
    <cellStyle name="Millares 5 5 5 2 2" xfId="3424" xr:uid="{00000000-0005-0000-0000-0000870B0000}"/>
    <cellStyle name="Millares 5 5 5 3" xfId="3425" xr:uid="{00000000-0005-0000-0000-0000880B0000}"/>
    <cellStyle name="Millares 5 5 6" xfId="3426" xr:uid="{00000000-0005-0000-0000-0000890B0000}"/>
    <cellStyle name="Millares 5 5 6 2" xfId="3427" xr:uid="{00000000-0005-0000-0000-00008A0B0000}"/>
    <cellStyle name="Millares 5 5 7" xfId="3428" xr:uid="{00000000-0005-0000-0000-00008B0B0000}"/>
    <cellStyle name="Millares 5 6" xfId="488" xr:uid="{00000000-0005-0000-0000-00008C0B0000}"/>
    <cellStyle name="Millares 5 6 2" xfId="658" xr:uid="{00000000-0005-0000-0000-00008D0B0000}"/>
    <cellStyle name="Millares 5 6 2 2" xfId="3429" xr:uid="{00000000-0005-0000-0000-00008E0B0000}"/>
    <cellStyle name="Millares 5 6 2 2 2" xfId="3430" xr:uid="{00000000-0005-0000-0000-00008F0B0000}"/>
    <cellStyle name="Millares 5 6 2 3" xfId="3431" xr:uid="{00000000-0005-0000-0000-0000900B0000}"/>
    <cellStyle name="Millares 5 6 3" xfId="3432" xr:uid="{00000000-0005-0000-0000-0000910B0000}"/>
    <cellStyle name="Millares 5 6 3 2" xfId="3433" xr:uid="{00000000-0005-0000-0000-0000920B0000}"/>
    <cellStyle name="Millares 5 6 3 2 2" xfId="3434" xr:uid="{00000000-0005-0000-0000-0000930B0000}"/>
    <cellStyle name="Millares 5 6 3 3" xfId="3435" xr:uid="{00000000-0005-0000-0000-0000940B0000}"/>
    <cellStyle name="Millares 5 6 4" xfId="3436" xr:uid="{00000000-0005-0000-0000-0000950B0000}"/>
    <cellStyle name="Millares 5 6 4 2" xfId="3437" xr:uid="{00000000-0005-0000-0000-0000960B0000}"/>
    <cellStyle name="Millares 5 6 5" xfId="3438" xr:uid="{00000000-0005-0000-0000-0000970B0000}"/>
    <cellStyle name="Millares 5 7" xfId="572" xr:uid="{00000000-0005-0000-0000-0000980B0000}"/>
    <cellStyle name="Millares 5 7 2" xfId="3439" xr:uid="{00000000-0005-0000-0000-0000990B0000}"/>
    <cellStyle name="Millares 5 7 2 2" xfId="3440" xr:uid="{00000000-0005-0000-0000-00009A0B0000}"/>
    <cellStyle name="Millares 5 7 3" xfId="3441" xr:uid="{00000000-0005-0000-0000-00009B0B0000}"/>
    <cellStyle name="Millares 5 8" xfId="3442" xr:uid="{00000000-0005-0000-0000-00009C0B0000}"/>
    <cellStyle name="Millares 5 8 2" xfId="3443" xr:uid="{00000000-0005-0000-0000-00009D0B0000}"/>
    <cellStyle name="Millares 5 8 2 2" xfId="3444" xr:uid="{00000000-0005-0000-0000-00009E0B0000}"/>
    <cellStyle name="Millares 5 8 3" xfId="3445" xr:uid="{00000000-0005-0000-0000-00009F0B0000}"/>
    <cellStyle name="Millares 5 9" xfId="3446" xr:uid="{00000000-0005-0000-0000-0000A00B0000}"/>
    <cellStyle name="Millares 5 9 2" xfId="3447" xr:uid="{00000000-0005-0000-0000-0000A10B0000}"/>
    <cellStyle name="Millares 5 9 2 2" xfId="3448" xr:uid="{00000000-0005-0000-0000-0000A20B0000}"/>
    <cellStyle name="Millares 5 9 3" xfId="3449" xr:uid="{00000000-0005-0000-0000-0000A30B0000}"/>
    <cellStyle name="Millares 6" xfId="65" xr:uid="{00000000-0005-0000-0000-00007F000000}"/>
    <cellStyle name="Millares 6 2" xfId="66" xr:uid="{00000000-0005-0000-0000-000080000000}"/>
    <cellStyle name="Millares 6 2 2" xfId="67" xr:uid="{00000000-0005-0000-0000-000081000000}"/>
    <cellStyle name="Millares 6 3" xfId="68" xr:uid="{00000000-0005-0000-0000-000082000000}"/>
    <cellStyle name="Millares 6 4" xfId="69" xr:uid="{00000000-0005-0000-0000-000083000000}"/>
    <cellStyle name="Millares 6 5" xfId="585" xr:uid="{00000000-0005-0000-0000-00007F000000}"/>
    <cellStyle name="Millares 7" xfId="70" xr:uid="{00000000-0005-0000-0000-000084000000}"/>
    <cellStyle name="Millares 7 2" xfId="71" xr:uid="{00000000-0005-0000-0000-000085000000}"/>
    <cellStyle name="Millares 7 4" xfId="320" xr:uid="{474E27F7-DDF0-4F68-956B-800A627A94DB}"/>
    <cellStyle name="Millares 7 4 2" xfId="3475" xr:uid="{474E27F7-DDF0-4F68-956B-800A627A94DB}"/>
    <cellStyle name="Millares 8" xfId="72" xr:uid="{00000000-0005-0000-0000-000086000000}"/>
    <cellStyle name="Millares 8 2" xfId="73" xr:uid="{00000000-0005-0000-0000-000087000000}"/>
    <cellStyle name="Millares 9" xfId="74" xr:uid="{00000000-0005-0000-0000-000088000000}"/>
    <cellStyle name="Millares 9 2" xfId="75" xr:uid="{00000000-0005-0000-0000-000089000000}"/>
    <cellStyle name="Millares 9 4" xfId="322" xr:uid="{BA54C225-A375-48A4-9A3F-FED71402DCFF}"/>
    <cellStyle name="Millares 9 4 2" xfId="3477" xr:uid="{BA54C225-A375-48A4-9A3F-FED71402DCFF}"/>
    <cellStyle name="Moneda [0] 2" xfId="232" xr:uid="{00000000-0005-0000-0000-00008A000000}"/>
    <cellStyle name="Moneda [0] 2 2" xfId="292" xr:uid="{00000000-0005-0000-0000-00008B000000}"/>
    <cellStyle name="Moneda [0] 3" xfId="76" xr:uid="{00000000-0005-0000-0000-00008C000000}"/>
    <cellStyle name="Moneda [0] 4" xfId="778" xr:uid="{00000000-0005-0000-0000-0000B20B0000}"/>
    <cellStyle name="Moneda [0] 4 2" xfId="932" xr:uid="{00000000-0005-0000-0000-0000B30B0000}"/>
    <cellStyle name="Moneda [0] 5" xfId="326" xr:uid="{00000000-0005-0000-0000-0000DC0C0000}"/>
    <cellStyle name="Moneda 10" xfId="77" xr:uid="{00000000-0005-0000-0000-00008D000000}"/>
    <cellStyle name="Moneda 10 2" xfId="213" xr:uid="{00000000-0005-0000-0000-00008E000000}"/>
    <cellStyle name="Moneda 10 2 2" xfId="268" xr:uid="{00000000-0005-0000-0000-00008F000000}"/>
    <cellStyle name="Moneda 10 2 2 2" xfId="710" xr:uid="{00000000-0005-0000-0000-0000B70B0000}"/>
    <cellStyle name="Moneda 10 2 2 2 2" xfId="873" xr:uid="{00000000-0005-0000-0000-0000B80B0000}"/>
    <cellStyle name="Moneda 10 2 2 3" xfId="821" xr:uid="{00000000-0005-0000-0000-0000B90B0000}"/>
    <cellStyle name="Moneda 10 2 3" xfId="709" xr:uid="{00000000-0005-0000-0000-0000BA0B0000}"/>
    <cellStyle name="Moneda 10 2 3 2" xfId="872" xr:uid="{00000000-0005-0000-0000-0000BB0B0000}"/>
    <cellStyle name="Moneda 10 2 4" xfId="794" xr:uid="{00000000-0005-0000-0000-0000BC0B0000}"/>
    <cellStyle name="Moneda 10 3" xfId="251" xr:uid="{00000000-0005-0000-0000-000090000000}"/>
    <cellStyle name="Moneda 10 3 2" xfId="711" xr:uid="{00000000-0005-0000-0000-0000BE0B0000}"/>
    <cellStyle name="Moneda 10 3 2 2" xfId="874" xr:uid="{00000000-0005-0000-0000-0000BF0B0000}"/>
    <cellStyle name="Moneda 10 3 3" xfId="807" xr:uid="{00000000-0005-0000-0000-0000C00B0000}"/>
    <cellStyle name="Moneda 10 4" xfId="708" xr:uid="{00000000-0005-0000-0000-0000C10B0000}"/>
    <cellStyle name="Moneda 10 4 2" xfId="871" xr:uid="{00000000-0005-0000-0000-0000C20B0000}"/>
    <cellStyle name="Moneda 10 5" xfId="763" xr:uid="{00000000-0005-0000-0000-0000C30B0000}"/>
    <cellStyle name="Moneda 10 6" xfId="781" xr:uid="{00000000-0005-0000-0000-0000C40B0000}"/>
    <cellStyle name="Moneda 11" xfId="78" xr:uid="{00000000-0005-0000-0000-000091000000}"/>
    <cellStyle name="Moneda 12" xfId="304" xr:uid="{00000000-0005-0000-0000-000092000000}"/>
    <cellStyle name="Moneda 12 2" xfId="712" xr:uid="{00000000-0005-0000-0000-0000C60B0000}"/>
    <cellStyle name="Moneda 13" xfId="308" xr:uid="{00000000-0005-0000-0000-000093000000}"/>
    <cellStyle name="Moneda 13 2" xfId="79" xr:uid="{00000000-0005-0000-0000-000094000000}"/>
    <cellStyle name="Moneda 13 3" xfId="762" xr:uid="{00000000-0005-0000-0000-0000C70B0000}"/>
    <cellStyle name="Moneda 14" xfId="317" xr:uid="{00000000-0005-0000-0000-000095000000}"/>
    <cellStyle name="Moneda 14 2" xfId="780" xr:uid="{00000000-0005-0000-0000-0000C80B0000}"/>
    <cellStyle name="Moneda 15" xfId="307" xr:uid="{00000000-0005-0000-0000-000096000000}"/>
    <cellStyle name="Moneda 15 2" xfId="934" xr:uid="{00000000-0005-0000-0000-0000C90B0000}"/>
    <cellStyle name="Moneda 16" xfId="943" xr:uid="{00000000-0005-0000-0000-0000CA0B0000}"/>
    <cellStyle name="Moneda 17" xfId="937" xr:uid="{00000000-0005-0000-0000-0000CB0B0000}"/>
    <cellStyle name="Moneda 18" xfId="3450" xr:uid="{00000000-0005-0000-0000-0000CC0B0000}"/>
    <cellStyle name="Moneda 19" xfId="3462" xr:uid="{00000000-0005-0000-0000-0000CD0B0000}"/>
    <cellStyle name="Moneda 2" xfId="80" xr:uid="{00000000-0005-0000-0000-000097000000}"/>
    <cellStyle name="Moneda 2 2" xfId="81" xr:uid="{00000000-0005-0000-0000-000098000000}"/>
    <cellStyle name="Moneda 2 2 2" xfId="82" xr:uid="{00000000-0005-0000-0000-000099000000}"/>
    <cellStyle name="Moneda 2 2 2 2" xfId="190" xr:uid="{00000000-0005-0000-0000-00009A000000}"/>
    <cellStyle name="Moneda 2 2 2 2 2" xfId="3452" xr:uid="{00000000-0005-0000-0000-0000D10B0000}"/>
    <cellStyle name="Moneda 2 2 2 3" xfId="408" xr:uid="{00000000-0005-0000-0000-0000D00B0000}"/>
    <cellStyle name="Moneda 2 2 3" xfId="83" xr:uid="{00000000-0005-0000-0000-00009B000000}"/>
    <cellStyle name="Moneda 2 2 3 2" xfId="3451" xr:uid="{00000000-0005-0000-0000-0000D20B0000}"/>
    <cellStyle name="Moneda 2 2 4" xfId="189" xr:uid="{00000000-0005-0000-0000-00009C000000}"/>
    <cellStyle name="Moneda 2 2 4 2" xfId="3465" xr:uid="{00000000-0005-0000-0000-00009C000000}"/>
    <cellStyle name="Moneda 2 2 5" xfId="407" xr:uid="{00000000-0005-0000-0000-0000CF0B0000}"/>
    <cellStyle name="Moneda 2 3" xfId="84" xr:uid="{00000000-0005-0000-0000-00009D000000}"/>
    <cellStyle name="Moneda 2 3 2" xfId="305" xr:uid="{00000000-0005-0000-0000-00009E000000}"/>
    <cellStyle name="Moneda 2 3 2 2" xfId="85" xr:uid="{00000000-0005-0000-0000-00009F000000}"/>
    <cellStyle name="Moneda 2 3 2 2 2" xfId="86" xr:uid="{00000000-0005-0000-0000-0000A0000000}"/>
    <cellStyle name="Moneda 2 3 2 2 2 2" xfId="412" xr:uid="{00000000-0005-0000-0000-0000A0000000}"/>
    <cellStyle name="Moneda 2 3 2 2 3" xfId="306" xr:uid="{00000000-0005-0000-0000-0000A1000000}"/>
    <cellStyle name="Moneda 2 3 3" xfId="87" xr:uid="{00000000-0005-0000-0000-0000A2000000}"/>
    <cellStyle name="Moneda 2 3 3 2" xfId="170" xr:uid="{00000000-0005-0000-0000-0000A3000000}"/>
    <cellStyle name="Moneda 3" xfId="88" xr:uid="{00000000-0005-0000-0000-0000A4000000}"/>
    <cellStyle name="Moneda 3 2" xfId="89" xr:uid="{00000000-0005-0000-0000-0000A5000000}"/>
    <cellStyle name="Moneda 3 3" xfId="90" xr:uid="{00000000-0005-0000-0000-0000A6000000}"/>
    <cellStyle name="Moneda 3 3 2" xfId="410" xr:uid="{00000000-0005-0000-0000-0000D90B0000}"/>
    <cellStyle name="Moneda 3 4" xfId="91" xr:uid="{00000000-0005-0000-0000-0000A7000000}"/>
    <cellStyle name="Moneda 4" xfId="92" xr:uid="{00000000-0005-0000-0000-0000A8000000}"/>
    <cellStyle name="Moneda 5" xfId="93" xr:uid="{00000000-0005-0000-0000-0000A9000000}"/>
    <cellStyle name="Moneda 5 2" xfId="94" xr:uid="{00000000-0005-0000-0000-0000AA000000}"/>
    <cellStyle name="Moneda 6" xfId="95" xr:uid="{00000000-0005-0000-0000-0000AB000000}"/>
    <cellStyle name="Moneda 7" xfId="96" xr:uid="{00000000-0005-0000-0000-0000AC000000}"/>
    <cellStyle name="Moneda 8" xfId="97" xr:uid="{00000000-0005-0000-0000-0000AD000000}"/>
    <cellStyle name="Moneda 8 2" xfId="98" xr:uid="{00000000-0005-0000-0000-0000AE000000}"/>
    <cellStyle name="Moneda 9" xfId="99" xr:uid="{00000000-0005-0000-0000-0000AF000000}"/>
    <cellStyle name="Neutral 2" xfId="100" xr:uid="{00000000-0005-0000-0000-0000B0000000}"/>
    <cellStyle name="Neutral 2 2" xfId="3453" xr:uid="{00000000-0005-0000-0000-0000E30B0000}"/>
    <cellStyle name="Neutral 3" xfId="764" xr:uid="{00000000-0005-0000-0000-0000E40B0000}"/>
    <cellStyle name="Neutral 4" xfId="411" xr:uid="{00000000-0005-0000-0000-0000E50B0000}"/>
    <cellStyle name="Normal" xfId="0" builtinId="0"/>
    <cellStyle name="Normal 10" xfId="101" xr:uid="{00000000-0005-0000-0000-0000B2000000}"/>
    <cellStyle name="Normal 10 2" xfId="102" xr:uid="{00000000-0005-0000-0000-0000B3000000}"/>
    <cellStyle name="Normal 10 2 2" xfId="670" xr:uid="{00000000-0005-0000-0000-0000E90B0000}"/>
    <cellStyle name="Normal 10 2 2 2" xfId="715" xr:uid="{00000000-0005-0000-0000-0000EA0B0000}"/>
    <cellStyle name="Normal 10 2 2 2 2" xfId="877" xr:uid="{00000000-0005-0000-0000-0000EB0B0000}"/>
    <cellStyle name="Normal 10 2 2 3" xfId="822" xr:uid="{00000000-0005-0000-0000-0000EC0B0000}"/>
    <cellStyle name="Normal 10 2 3" xfId="714" xr:uid="{00000000-0005-0000-0000-0000ED0B0000}"/>
    <cellStyle name="Normal 10 2 3 2" xfId="876" xr:uid="{00000000-0005-0000-0000-0000EE0B0000}"/>
    <cellStyle name="Normal 10 2 4" xfId="795" xr:uid="{00000000-0005-0000-0000-0000EF0B0000}"/>
    <cellStyle name="Normal 10 3" xfId="584" xr:uid="{00000000-0005-0000-0000-0000F00B0000}"/>
    <cellStyle name="Normal 10 3 2" xfId="716" xr:uid="{00000000-0005-0000-0000-0000F10B0000}"/>
    <cellStyle name="Normal 10 3 2 2" xfId="878" xr:uid="{00000000-0005-0000-0000-0000F20B0000}"/>
    <cellStyle name="Normal 10 3 3" xfId="808" xr:uid="{00000000-0005-0000-0000-0000F30B0000}"/>
    <cellStyle name="Normal 10 4" xfId="713" xr:uid="{00000000-0005-0000-0000-0000F40B0000}"/>
    <cellStyle name="Normal 10 4 2" xfId="875" xr:uid="{00000000-0005-0000-0000-0000F50B0000}"/>
    <cellStyle name="Normal 10 5" xfId="765" xr:uid="{00000000-0005-0000-0000-0000F60B0000}"/>
    <cellStyle name="Normal 10 5 2" xfId="922" xr:uid="{00000000-0005-0000-0000-0000F70B0000}"/>
    <cellStyle name="Normal 10 6" xfId="782" xr:uid="{00000000-0005-0000-0000-0000F80B0000}"/>
    <cellStyle name="Normal 11" xfId="103" xr:uid="{00000000-0005-0000-0000-0000B4000000}"/>
    <cellStyle name="Normal 11 2" xfId="279" xr:uid="{00000000-0005-0000-0000-0000B5000000}"/>
    <cellStyle name="Normal 11 2 2 2" xfId="193" xr:uid="{00000000-0005-0000-0000-0000B6000000}"/>
    <cellStyle name="Normal 11 2 2 2 2" xfId="223" xr:uid="{00000000-0005-0000-0000-0000B7000000}"/>
    <cellStyle name="Normal 11 2 2 2 2 2" xfId="282" xr:uid="{00000000-0005-0000-0000-0000B8000000}"/>
    <cellStyle name="Normal 11 2 2 2 3" xfId="262" xr:uid="{00000000-0005-0000-0000-0000B9000000}"/>
    <cellStyle name="Normal 11 3" xfId="946" xr:uid="{00000000-0005-0000-0000-0000FB0B0000}"/>
    <cellStyle name="Normal 12" xfId="104" xr:uid="{00000000-0005-0000-0000-0000BA000000}"/>
    <cellStyle name="Normal 13" xfId="105" xr:uid="{00000000-0005-0000-0000-0000BB000000}"/>
    <cellStyle name="Normal 13 2" xfId="947" xr:uid="{00000000-0005-0000-0000-0000FD0B0000}"/>
    <cellStyle name="Normal 14" xfId="106" xr:uid="{00000000-0005-0000-0000-0000BC000000}"/>
    <cellStyle name="Normal 14 2" xfId="168" xr:uid="{00000000-0005-0000-0000-0000BD000000}"/>
    <cellStyle name="Normal 15" xfId="107" xr:uid="{00000000-0005-0000-0000-0000BE000000}"/>
    <cellStyle name="Normal 15 2" xfId="409" xr:uid="{00000000-0005-0000-0000-0000BE000000}"/>
    <cellStyle name="Normal 16" xfId="171" xr:uid="{00000000-0005-0000-0000-0000BF000000}"/>
    <cellStyle name="Normal 16 2" xfId="344" xr:uid="{00000000-0005-0000-0000-0000BF000000}"/>
    <cellStyle name="Normal 2" xfId="108" xr:uid="{00000000-0005-0000-0000-0000C0000000}"/>
    <cellStyle name="Normal 2 2" xfId="109" xr:uid="{00000000-0005-0000-0000-0000C1000000}"/>
    <cellStyle name="Normal 2 2 2" xfId="110" xr:uid="{00000000-0005-0000-0000-0000C2000000}"/>
    <cellStyle name="Normal 2 2 2 2" xfId="3454" xr:uid="{00000000-0005-0000-0000-0000010C0000}"/>
    <cellStyle name="Normal 2 2 3" xfId="309" xr:uid="{00000000-0005-0000-0000-0000C3000000}"/>
    <cellStyle name="Normal 2 3" xfId="111" xr:uid="{00000000-0005-0000-0000-0000C4000000}"/>
    <cellStyle name="Normal 2 3 2" xfId="112" xr:uid="{00000000-0005-0000-0000-0000C5000000}"/>
    <cellStyle name="Normal 2 3 2 2" xfId="113" xr:uid="{00000000-0005-0000-0000-0000C6000000}"/>
    <cellStyle name="Normal 2 4" xfId="114" xr:uid="{00000000-0005-0000-0000-0000C7000000}"/>
    <cellStyle name="Normal 2 4 2" xfId="115" xr:uid="{00000000-0005-0000-0000-0000C8000000}"/>
    <cellStyle name="Normal 2 5" xfId="116" xr:uid="{00000000-0005-0000-0000-0000C9000000}"/>
    <cellStyle name="Normal 2 6" xfId="117" xr:uid="{00000000-0005-0000-0000-0000CA000000}"/>
    <cellStyle name="Normal 2 8" xfId="118" xr:uid="{00000000-0005-0000-0000-0000CB000000}"/>
    <cellStyle name="Normal 2_Formato Ejecucion presupuestal 30042009" xfId="119" xr:uid="{00000000-0005-0000-0000-0000CC000000}"/>
    <cellStyle name="Normal 3" xfId="120" xr:uid="{00000000-0005-0000-0000-0000CD000000}"/>
    <cellStyle name="Normal 3 10" xfId="121" xr:uid="{00000000-0005-0000-0000-0000CE000000}"/>
    <cellStyle name="Normal 3 10 2" xfId="3455" xr:uid="{00000000-0005-0000-0000-00000E0C0000}"/>
    <cellStyle name="Normal 3 10 3" xfId="941" xr:uid="{00000000-0005-0000-0000-00000D0C0000}"/>
    <cellStyle name="Normal 3 11" xfId="310" xr:uid="{00000000-0005-0000-0000-0000CF000000}"/>
    <cellStyle name="Normal 3 2" xfId="122" xr:uid="{00000000-0005-0000-0000-0000D0000000}"/>
    <cellStyle name="Normal 3 2 2" xfId="123" xr:uid="{00000000-0005-0000-0000-0000D1000000}"/>
    <cellStyle name="Normal 3 2 2 2" xfId="214" xr:uid="{00000000-0005-0000-0000-0000D2000000}"/>
    <cellStyle name="Normal 3 2 2 2 2" xfId="271" xr:uid="{00000000-0005-0000-0000-0000D3000000}"/>
    <cellStyle name="Normal 3 2 2 2 2 2" xfId="720" xr:uid="{00000000-0005-0000-0000-0000130C0000}"/>
    <cellStyle name="Normal 3 2 2 2 2 2 2" xfId="883" xr:uid="{00000000-0005-0000-0000-0000140C0000}"/>
    <cellStyle name="Normal 3 2 2 2 2 3" xfId="825" xr:uid="{00000000-0005-0000-0000-0000150C0000}"/>
    <cellStyle name="Normal 3 2 2 2 3" xfId="719" xr:uid="{00000000-0005-0000-0000-0000160C0000}"/>
    <cellStyle name="Normal 3 2 2 2 3 2" xfId="882" xr:uid="{00000000-0005-0000-0000-0000170C0000}"/>
    <cellStyle name="Normal 3 2 2 2 4" xfId="798" xr:uid="{00000000-0005-0000-0000-0000180C0000}"/>
    <cellStyle name="Normal 3 2 2 3" xfId="253" xr:uid="{00000000-0005-0000-0000-0000D4000000}"/>
    <cellStyle name="Normal 3 2 2 3 2" xfId="721" xr:uid="{00000000-0005-0000-0000-00001A0C0000}"/>
    <cellStyle name="Normal 3 2 2 3 2 2" xfId="884" xr:uid="{00000000-0005-0000-0000-00001B0C0000}"/>
    <cellStyle name="Normal 3 2 2 3 3" xfId="811" xr:uid="{00000000-0005-0000-0000-00001C0C0000}"/>
    <cellStyle name="Normal 3 2 2 4" xfId="718" xr:uid="{00000000-0005-0000-0000-00001D0C0000}"/>
    <cellStyle name="Normal 3 2 2 4 2" xfId="881" xr:uid="{00000000-0005-0000-0000-00001E0C0000}"/>
    <cellStyle name="Normal 3 2 2 5" xfId="767" xr:uid="{00000000-0005-0000-0000-00001F0C0000}"/>
    <cellStyle name="Normal 3 2 2 5 2" xfId="925" xr:uid="{00000000-0005-0000-0000-0000200C0000}"/>
    <cellStyle name="Normal 3 2 2 6" xfId="784" xr:uid="{00000000-0005-0000-0000-0000210C0000}"/>
    <cellStyle name="Normal 3 2 3" xfId="124" xr:uid="{00000000-0005-0000-0000-0000D5000000}"/>
    <cellStyle name="Normal 3 2 3 2" xfId="270" xr:uid="{00000000-0005-0000-0000-0000D6000000}"/>
    <cellStyle name="Normal 3 2 3 2 2" xfId="723" xr:uid="{00000000-0005-0000-0000-0000240C0000}"/>
    <cellStyle name="Normal 3 2 3 2 2 2" xfId="886" xr:uid="{00000000-0005-0000-0000-0000250C0000}"/>
    <cellStyle name="Normal 3 2 3 2 3" xfId="824" xr:uid="{00000000-0005-0000-0000-0000260C0000}"/>
    <cellStyle name="Normal 3 2 3 3" xfId="722" xr:uid="{00000000-0005-0000-0000-0000270C0000}"/>
    <cellStyle name="Normal 3 2 3 3 2" xfId="885" xr:uid="{00000000-0005-0000-0000-0000280C0000}"/>
    <cellStyle name="Normal 3 2 3 4" xfId="797" xr:uid="{00000000-0005-0000-0000-0000290C0000}"/>
    <cellStyle name="Normal 3 2 4" xfId="252" xr:uid="{00000000-0005-0000-0000-0000D7000000}"/>
    <cellStyle name="Normal 3 2 4 2" xfId="724" xr:uid="{00000000-0005-0000-0000-00002B0C0000}"/>
    <cellStyle name="Normal 3 2 4 2 2" xfId="887" xr:uid="{00000000-0005-0000-0000-00002C0C0000}"/>
    <cellStyle name="Normal 3 2 4 3" xfId="810" xr:uid="{00000000-0005-0000-0000-00002D0C0000}"/>
    <cellStyle name="Normal 3 2 5" xfId="311" xr:uid="{00000000-0005-0000-0000-0000D8000000}"/>
    <cellStyle name="Normal 3 2 5 2" xfId="880" xr:uid="{00000000-0005-0000-0000-00002F0C0000}"/>
    <cellStyle name="Normal 3 2 5 3" xfId="717" xr:uid="{00000000-0005-0000-0000-00002E0C0000}"/>
    <cellStyle name="Normal 3 2 6" xfId="766" xr:uid="{00000000-0005-0000-0000-0000300C0000}"/>
    <cellStyle name="Normal 3 2 6 2" xfId="924" xr:uid="{00000000-0005-0000-0000-0000310C0000}"/>
    <cellStyle name="Normal 3 2 7" xfId="783" xr:uid="{00000000-0005-0000-0000-0000320C0000}"/>
    <cellStyle name="Normal 3 2 8" xfId="940" xr:uid="{00000000-0005-0000-0000-0000330C0000}"/>
    <cellStyle name="Normal 3 3" xfId="125" xr:uid="{00000000-0005-0000-0000-0000D9000000}"/>
    <cellStyle name="Normal 3 3 2" xfId="126" xr:uid="{00000000-0005-0000-0000-0000DA000000}"/>
    <cellStyle name="Normal 3 3 2 2" xfId="216" xr:uid="{00000000-0005-0000-0000-0000DB000000}"/>
    <cellStyle name="Normal 3 3 2 2 2" xfId="273" xr:uid="{00000000-0005-0000-0000-0000DC000000}"/>
    <cellStyle name="Normal 3 3 2 2 2 2" xfId="727" xr:uid="{00000000-0005-0000-0000-0000380C0000}"/>
    <cellStyle name="Normal 3 3 2 2 2 2 2" xfId="891" xr:uid="{00000000-0005-0000-0000-0000390C0000}"/>
    <cellStyle name="Normal 3 3 2 2 2 3" xfId="826" xr:uid="{00000000-0005-0000-0000-00003A0C0000}"/>
    <cellStyle name="Normal 3 3 2 2 3" xfId="726" xr:uid="{00000000-0005-0000-0000-00003B0C0000}"/>
    <cellStyle name="Normal 3 3 2 2 3 2" xfId="890" xr:uid="{00000000-0005-0000-0000-00003C0C0000}"/>
    <cellStyle name="Normal 3 3 2 2 4" xfId="799" xr:uid="{00000000-0005-0000-0000-00003D0C0000}"/>
    <cellStyle name="Normal 3 3 2 3" xfId="255" xr:uid="{00000000-0005-0000-0000-0000DD000000}"/>
    <cellStyle name="Normal 3 3 2 3 2" xfId="728" xr:uid="{00000000-0005-0000-0000-00003F0C0000}"/>
    <cellStyle name="Normal 3 3 2 3 2 2" xfId="892" xr:uid="{00000000-0005-0000-0000-0000400C0000}"/>
    <cellStyle name="Normal 3 3 2 3 3" xfId="813" xr:uid="{00000000-0005-0000-0000-0000410C0000}"/>
    <cellStyle name="Normal 3 3 2 4" xfId="725" xr:uid="{00000000-0005-0000-0000-0000420C0000}"/>
    <cellStyle name="Normal 3 3 2 4 2" xfId="889" xr:uid="{00000000-0005-0000-0000-0000430C0000}"/>
    <cellStyle name="Normal 3 3 2 5" xfId="769" xr:uid="{00000000-0005-0000-0000-0000440C0000}"/>
    <cellStyle name="Normal 3 3 2 5 2" xfId="926" xr:uid="{00000000-0005-0000-0000-0000450C0000}"/>
    <cellStyle name="Normal 3 3 2 6" xfId="786" xr:uid="{00000000-0005-0000-0000-0000460C0000}"/>
    <cellStyle name="Normal 3 3 3" xfId="192" xr:uid="{00000000-0005-0000-0000-0000DE000000}"/>
    <cellStyle name="Normal 3 3 3 2" xfId="195" xr:uid="{00000000-0005-0000-0000-0000DF000000}"/>
    <cellStyle name="Normal 3 3 3 2 2" xfId="196" xr:uid="{00000000-0005-0000-0000-0000E0000000}"/>
    <cellStyle name="Normal 3 3 3 2 2 2" xfId="226" xr:uid="{00000000-0005-0000-0000-0000E1000000}"/>
    <cellStyle name="Normal 3 3 3 2 2 2 2" xfId="285" xr:uid="{00000000-0005-0000-0000-0000E2000000}"/>
    <cellStyle name="Normal 3 3 3 2 2 3" xfId="228" xr:uid="{00000000-0005-0000-0000-0000E3000000}"/>
    <cellStyle name="Normal 3 3 3 2 2 3 2" xfId="288" xr:uid="{00000000-0005-0000-0000-0000E4000000}"/>
    <cellStyle name="Normal 3 3 3 2 2 4" xfId="230" xr:uid="{00000000-0005-0000-0000-0000E5000000}"/>
    <cellStyle name="Normal 3 3 3 2 2 4 2" xfId="231" xr:uid="{00000000-0005-0000-0000-0000E6000000}"/>
    <cellStyle name="Normal 3 3 3 2 2 4 2 2" xfId="233" xr:uid="{00000000-0005-0000-0000-0000E7000000}"/>
    <cellStyle name="Normal 3 3 3 2 2 4 2 2 2" xfId="293" xr:uid="{00000000-0005-0000-0000-0000E8000000}"/>
    <cellStyle name="Normal 3 3 3 2 2 4 2 2 3" xfId="294" xr:uid="{00000000-0005-0000-0000-0000E9000000}"/>
    <cellStyle name="Normal 3 3 3 2 2 4 2 2 3 2" xfId="295" xr:uid="{00000000-0005-0000-0000-0000EA000000}"/>
    <cellStyle name="Normal 3 3 3 2 2 4 2 2 3 2 2" xfId="296" xr:uid="{00000000-0005-0000-0000-0000EB000000}"/>
    <cellStyle name="Normal 3 3 3 2 2 4 2 2 3 2 2 2" xfId="297" xr:uid="{00000000-0005-0000-0000-0000EC000000}"/>
    <cellStyle name="Normal 3 3 3 2 2 4 2 2 3 2 2 2 2" xfId="298" xr:uid="{00000000-0005-0000-0000-0000ED000000}"/>
    <cellStyle name="Normal 3 3 3 2 2 4 2 2 3 2 2 2 2 2 2 2" xfId="327" xr:uid="{00000000-0005-0000-0000-00004B0C0000}"/>
    <cellStyle name="Normal 3 3 3 2 2 4 2 3" xfId="291" xr:uid="{00000000-0005-0000-0000-0000EE000000}"/>
    <cellStyle name="Normal 3 3 3 2 2 4 3" xfId="290" xr:uid="{00000000-0005-0000-0000-0000EF000000}"/>
    <cellStyle name="Normal 3 3 3 2 2 5" xfId="265" xr:uid="{00000000-0005-0000-0000-0000F0000000}"/>
    <cellStyle name="Normal 3 3 3 2 3" xfId="225" xr:uid="{00000000-0005-0000-0000-0000F1000000}"/>
    <cellStyle name="Normal 3 3 3 2 3 2" xfId="284" xr:uid="{00000000-0005-0000-0000-0000F2000000}"/>
    <cellStyle name="Normal 3 3 3 2 4" xfId="264" xr:uid="{00000000-0005-0000-0000-0000F3000000}"/>
    <cellStyle name="Normal 3 3 3 3" xfId="222" xr:uid="{00000000-0005-0000-0000-0000F4000000}"/>
    <cellStyle name="Normal 3 3 3 3 2" xfId="281" xr:uid="{00000000-0005-0000-0000-0000F5000000}"/>
    <cellStyle name="Normal 3 3 3 4" xfId="229" xr:uid="{00000000-0005-0000-0000-0000F6000000}"/>
    <cellStyle name="Normal 3 3 3 4 2" xfId="289" xr:uid="{00000000-0005-0000-0000-0000F7000000}"/>
    <cellStyle name="Normal 3 3 3 5" xfId="261" xr:uid="{00000000-0005-0000-0000-0000F8000000}"/>
    <cellStyle name="Normal 3 3 4" xfId="215" xr:uid="{00000000-0005-0000-0000-0000F9000000}"/>
    <cellStyle name="Normal 3 3 4 2" xfId="272" xr:uid="{00000000-0005-0000-0000-0000FA000000}"/>
    <cellStyle name="Normal 3 3 4 2 2" xfId="893" xr:uid="{00000000-0005-0000-0000-0000520C0000}"/>
    <cellStyle name="Normal 3 3 4 3" xfId="812" xr:uid="{00000000-0005-0000-0000-0000530C0000}"/>
    <cellStyle name="Normal 3 3 5" xfId="254" xr:uid="{00000000-0005-0000-0000-0000FB000000}"/>
    <cellStyle name="Normal 3 3 5 2" xfId="888" xr:uid="{00000000-0005-0000-0000-0000550C0000}"/>
    <cellStyle name="Normal 3 3 6" xfId="768" xr:uid="{00000000-0005-0000-0000-0000560C0000}"/>
    <cellStyle name="Normal 3 3 6 2" xfId="127" xr:uid="{00000000-0005-0000-0000-0000FC000000}"/>
    <cellStyle name="Normal 3 3 6 2 2" xfId="191" xr:uid="{00000000-0005-0000-0000-0000FD000000}"/>
    <cellStyle name="Normal 3 3 6 2 2 2" xfId="217" xr:uid="{00000000-0005-0000-0000-0000FE000000}"/>
    <cellStyle name="Normal 3 3 6 2 2 2 2" xfId="274" xr:uid="{00000000-0005-0000-0000-0000FF000000}"/>
    <cellStyle name="Normal 3 3 6 2 2 3" xfId="256" xr:uid="{00000000-0005-0000-0000-000000010000}"/>
    <cellStyle name="Normal 3 3 7" xfId="785" xr:uid="{00000000-0005-0000-0000-0000580C0000}"/>
    <cellStyle name="Normal 3 4" xfId="128" xr:uid="{00000000-0005-0000-0000-000001010000}"/>
    <cellStyle name="Normal 3 4 2" xfId="218" xr:uid="{00000000-0005-0000-0000-000002010000}"/>
    <cellStyle name="Normal 3 4 2 2" xfId="275" xr:uid="{00000000-0005-0000-0000-000003010000}"/>
    <cellStyle name="Normal 3 4 2 2 2" xfId="731" xr:uid="{00000000-0005-0000-0000-00005C0C0000}"/>
    <cellStyle name="Normal 3 4 2 2 2 2" xfId="896" xr:uid="{00000000-0005-0000-0000-00005D0C0000}"/>
    <cellStyle name="Normal 3 4 2 2 3" xfId="827" xr:uid="{00000000-0005-0000-0000-00005E0C0000}"/>
    <cellStyle name="Normal 3 4 2 3" xfId="730" xr:uid="{00000000-0005-0000-0000-00005F0C0000}"/>
    <cellStyle name="Normal 3 4 2 3 2" xfId="895" xr:uid="{00000000-0005-0000-0000-0000600C0000}"/>
    <cellStyle name="Normal 3 4 2 4" xfId="800" xr:uid="{00000000-0005-0000-0000-0000610C0000}"/>
    <cellStyle name="Normal 3 4 3" xfId="257" xr:uid="{00000000-0005-0000-0000-000004010000}"/>
    <cellStyle name="Normal 3 4 3 2" xfId="732" xr:uid="{00000000-0005-0000-0000-0000630C0000}"/>
    <cellStyle name="Normal 3 4 3 2 2" xfId="897" xr:uid="{00000000-0005-0000-0000-0000640C0000}"/>
    <cellStyle name="Normal 3 4 3 3" xfId="814" xr:uid="{00000000-0005-0000-0000-0000650C0000}"/>
    <cellStyle name="Normal 3 4 4" xfId="729" xr:uid="{00000000-0005-0000-0000-0000660C0000}"/>
    <cellStyle name="Normal 3 4 4 2" xfId="894" xr:uid="{00000000-0005-0000-0000-0000670C0000}"/>
    <cellStyle name="Normal 3 4 5" xfId="770" xr:uid="{00000000-0005-0000-0000-0000680C0000}"/>
    <cellStyle name="Normal 3 4 5 2" xfId="927" xr:uid="{00000000-0005-0000-0000-0000690C0000}"/>
    <cellStyle name="Normal 3 4 6" xfId="787" xr:uid="{00000000-0005-0000-0000-00006A0C0000}"/>
    <cellStyle name="Normal 3 5" xfId="129" xr:uid="{00000000-0005-0000-0000-000005010000}"/>
    <cellStyle name="Normal 3 5 2" xfId="269" xr:uid="{00000000-0005-0000-0000-000006010000}"/>
    <cellStyle name="Normal 3 5 2 2" xfId="734" xr:uid="{00000000-0005-0000-0000-00006D0C0000}"/>
    <cellStyle name="Normal 3 5 2 2 2" xfId="899" xr:uid="{00000000-0005-0000-0000-00006E0C0000}"/>
    <cellStyle name="Normal 3 5 2 3" xfId="823" xr:uid="{00000000-0005-0000-0000-00006F0C0000}"/>
    <cellStyle name="Normal 3 5 3" xfId="733" xr:uid="{00000000-0005-0000-0000-0000700C0000}"/>
    <cellStyle name="Normal 3 5 3 2" xfId="898" xr:uid="{00000000-0005-0000-0000-0000710C0000}"/>
    <cellStyle name="Normal 3 5 4" xfId="796" xr:uid="{00000000-0005-0000-0000-0000720C0000}"/>
    <cellStyle name="Normal 3 6" xfId="130" xr:uid="{00000000-0005-0000-0000-000007010000}"/>
    <cellStyle name="Normal 3 6 2" xfId="735" xr:uid="{00000000-0005-0000-0000-0000740C0000}"/>
    <cellStyle name="Normal 3 6 2 2" xfId="900" xr:uid="{00000000-0005-0000-0000-0000750C0000}"/>
    <cellStyle name="Normal 3 6 3" xfId="809" xr:uid="{00000000-0005-0000-0000-0000760C0000}"/>
    <cellStyle name="Normal 3 7" xfId="131" xr:uid="{00000000-0005-0000-0000-000008010000}"/>
    <cellStyle name="Normal 3 7 2" xfId="879" xr:uid="{00000000-0005-0000-0000-0000780C0000}"/>
    <cellStyle name="Normal 3 8" xfId="132" xr:uid="{00000000-0005-0000-0000-000009010000}"/>
    <cellStyle name="Normal 3 8 2" xfId="923" xr:uid="{00000000-0005-0000-0000-00007A0C0000}"/>
    <cellStyle name="Normal 3 9" xfId="133" xr:uid="{00000000-0005-0000-0000-00000A010000}"/>
    <cellStyle name="Normal 3_Formato de Seguimiento Sectorial (31-5-09) dmv" xfId="134" xr:uid="{00000000-0005-0000-0000-00000B010000}"/>
    <cellStyle name="Normal 4" xfId="135" xr:uid="{00000000-0005-0000-0000-00000C010000}"/>
    <cellStyle name="Normal 4 2" xfId="312" xr:uid="{00000000-0005-0000-0000-00000D010000}"/>
    <cellStyle name="Normal 5" xfId="136" xr:uid="{00000000-0005-0000-0000-00000E010000}"/>
    <cellStyle name="Normal 5 2" xfId="137" xr:uid="{00000000-0005-0000-0000-00000F010000}"/>
    <cellStyle name="Normal 5 2 2" xfId="219" xr:uid="{00000000-0005-0000-0000-000010010000}"/>
    <cellStyle name="Normal 5 2 2 2" xfId="277" xr:uid="{00000000-0005-0000-0000-000011010000}"/>
    <cellStyle name="Normal 5 2 2 2 2" xfId="739" xr:uid="{00000000-0005-0000-0000-0000830C0000}"/>
    <cellStyle name="Normal 5 2 2 2 2 2" xfId="904" xr:uid="{00000000-0005-0000-0000-0000840C0000}"/>
    <cellStyle name="Normal 5 2 2 2 3" xfId="829" xr:uid="{00000000-0005-0000-0000-0000850C0000}"/>
    <cellStyle name="Normal 5 2 2 3" xfId="738" xr:uid="{00000000-0005-0000-0000-0000860C0000}"/>
    <cellStyle name="Normal 5 2 2 3 2" xfId="903" xr:uid="{00000000-0005-0000-0000-0000870C0000}"/>
    <cellStyle name="Normal 5 2 2 4" xfId="802" xr:uid="{00000000-0005-0000-0000-0000880C0000}"/>
    <cellStyle name="Normal 5 2 3" xfId="259" xr:uid="{00000000-0005-0000-0000-000012010000}"/>
    <cellStyle name="Normal 5 2 3 2" xfId="740" xr:uid="{00000000-0005-0000-0000-00008A0C0000}"/>
    <cellStyle name="Normal 5 2 3 2 2" xfId="905" xr:uid="{00000000-0005-0000-0000-00008B0C0000}"/>
    <cellStyle name="Normal 5 2 3 3" xfId="816" xr:uid="{00000000-0005-0000-0000-00008C0C0000}"/>
    <cellStyle name="Normal 5 2 4" xfId="737" xr:uid="{00000000-0005-0000-0000-00008D0C0000}"/>
    <cellStyle name="Normal 5 2 4 2" xfId="902" xr:uid="{00000000-0005-0000-0000-00008E0C0000}"/>
    <cellStyle name="Normal 5 2 5" xfId="772" xr:uid="{00000000-0005-0000-0000-00008F0C0000}"/>
    <cellStyle name="Normal 5 2 5 2" xfId="929" xr:uid="{00000000-0005-0000-0000-0000900C0000}"/>
    <cellStyle name="Normal 5 2 6" xfId="789" xr:uid="{00000000-0005-0000-0000-0000910C0000}"/>
    <cellStyle name="Normal 5 3" xfId="138" xr:uid="{00000000-0005-0000-0000-000013010000}"/>
    <cellStyle name="Normal 5 3 2" xfId="276" xr:uid="{00000000-0005-0000-0000-000014010000}"/>
    <cellStyle name="Normal 5 3 2 2" xfId="742" xr:uid="{00000000-0005-0000-0000-0000940C0000}"/>
    <cellStyle name="Normal 5 3 2 2 2" xfId="907" xr:uid="{00000000-0005-0000-0000-0000950C0000}"/>
    <cellStyle name="Normal 5 3 2 3" xfId="828" xr:uid="{00000000-0005-0000-0000-0000960C0000}"/>
    <cellStyle name="Normal 5 3 3" xfId="741" xr:uid="{00000000-0005-0000-0000-0000970C0000}"/>
    <cellStyle name="Normal 5 3 3 2" xfId="906" xr:uid="{00000000-0005-0000-0000-0000980C0000}"/>
    <cellStyle name="Normal 5 3 4" xfId="801" xr:uid="{00000000-0005-0000-0000-0000990C0000}"/>
    <cellStyle name="Normal 5 4" xfId="258" xr:uid="{00000000-0005-0000-0000-000015010000}"/>
    <cellStyle name="Normal 5 4 2" xfId="743" xr:uid="{00000000-0005-0000-0000-00009B0C0000}"/>
    <cellStyle name="Normal 5 4 2 2" xfId="908" xr:uid="{00000000-0005-0000-0000-00009C0C0000}"/>
    <cellStyle name="Normal 5 4 3" xfId="815" xr:uid="{00000000-0005-0000-0000-00009D0C0000}"/>
    <cellStyle name="Normal 5 5" xfId="313" xr:uid="{00000000-0005-0000-0000-000016010000}"/>
    <cellStyle name="Normal 5 5 2" xfId="901" xr:uid="{00000000-0005-0000-0000-00009F0C0000}"/>
    <cellStyle name="Normal 5 5 3" xfId="736" xr:uid="{00000000-0005-0000-0000-00009E0C0000}"/>
    <cellStyle name="Normal 5 6" xfId="771" xr:uid="{00000000-0005-0000-0000-0000A00C0000}"/>
    <cellStyle name="Normal 5 6 2" xfId="928" xr:uid="{00000000-0005-0000-0000-0000A10C0000}"/>
    <cellStyle name="Normal 5 7" xfId="788" xr:uid="{00000000-0005-0000-0000-0000A20C0000}"/>
    <cellStyle name="Normal 5 8" xfId="942" xr:uid="{00000000-0005-0000-0000-0000A30C0000}"/>
    <cellStyle name="Normal 6" xfId="139" xr:uid="{00000000-0005-0000-0000-000017010000}"/>
    <cellStyle name="Normal 6 2" xfId="140" xr:uid="{00000000-0005-0000-0000-000018010000}"/>
    <cellStyle name="Normal 6 2 2" xfId="278" xr:uid="{00000000-0005-0000-0000-000019010000}"/>
    <cellStyle name="Normal 6 2 2 2" xfId="745" xr:uid="{00000000-0005-0000-0000-0000A70C0000}"/>
    <cellStyle name="Normal 6 2 2 2 2" xfId="911" xr:uid="{00000000-0005-0000-0000-0000A80C0000}"/>
    <cellStyle name="Normal 6 2 2 3" xfId="830" xr:uid="{00000000-0005-0000-0000-0000A90C0000}"/>
    <cellStyle name="Normal 6 2 3" xfId="220" xr:uid="{00000000-0005-0000-0000-00001A010000}"/>
    <cellStyle name="Normal 6 2 3 2" xfId="910" xr:uid="{00000000-0005-0000-0000-0000AB0C0000}"/>
    <cellStyle name="Normal 6 2 4" xfId="803" xr:uid="{00000000-0005-0000-0000-0000AC0C0000}"/>
    <cellStyle name="Normal 6 3" xfId="141" xr:uid="{00000000-0005-0000-0000-00001B010000}"/>
    <cellStyle name="Normal 6 3 2" xfId="746" xr:uid="{00000000-0005-0000-0000-0000AE0C0000}"/>
    <cellStyle name="Normal 6 3 2 2" xfId="912" xr:uid="{00000000-0005-0000-0000-0000AF0C0000}"/>
    <cellStyle name="Normal 6 3 3" xfId="817" xr:uid="{00000000-0005-0000-0000-0000B00C0000}"/>
    <cellStyle name="Normal 6 4" xfId="744" xr:uid="{00000000-0005-0000-0000-0000B10C0000}"/>
    <cellStyle name="Normal 6 4 2" xfId="909" xr:uid="{00000000-0005-0000-0000-0000B20C0000}"/>
    <cellStyle name="Normal 6 5" xfId="773" xr:uid="{00000000-0005-0000-0000-0000B30C0000}"/>
    <cellStyle name="Normal 6 5 2" xfId="930" xr:uid="{00000000-0005-0000-0000-0000B40C0000}"/>
    <cellStyle name="Normal 6 6" xfId="790" xr:uid="{00000000-0005-0000-0000-0000B50C0000}"/>
    <cellStyle name="Normal 6 7" xfId="944" xr:uid="{00000000-0005-0000-0000-0000B60C0000}"/>
    <cellStyle name="Normal 7" xfId="142" xr:uid="{00000000-0005-0000-0000-00001C010000}"/>
    <cellStyle name="Normal 7 2" xfId="143" xr:uid="{00000000-0005-0000-0000-00001D010000}"/>
    <cellStyle name="Normal 7 2 2" xfId="266" xr:uid="{00000000-0005-0000-0000-00001E010000}"/>
    <cellStyle name="Normal 7 2 3" xfId="3456" xr:uid="{00000000-0005-0000-0000-0000B80C0000}"/>
    <cellStyle name="Normal 7 3" xfId="197" xr:uid="{00000000-0005-0000-0000-00001F010000}"/>
    <cellStyle name="Normal 8" xfId="144" xr:uid="{00000000-0005-0000-0000-000020010000}"/>
    <cellStyle name="Normal 8 2" xfId="145" xr:uid="{00000000-0005-0000-0000-000021010000}"/>
    <cellStyle name="Normal 8 2 2" xfId="286" xr:uid="{00000000-0005-0000-0000-000022010000}"/>
    <cellStyle name="Normal 8 2 3" xfId="3457" xr:uid="{00000000-0005-0000-0000-0000BA0C0000}"/>
    <cellStyle name="Normal 8 3" xfId="227" xr:uid="{00000000-0005-0000-0000-000023010000}"/>
    <cellStyle name="Normal 9" xfId="146" xr:uid="{00000000-0005-0000-0000-000024010000}"/>
    <cellStyle name="Normal 9 2" xfId="147" xr:uid="{00000000-0005-0000-0000-000025010000}"/>
    <cellStyle name="Normal 9 2 2" xfId="287" xr:uid="{00000000-0005-0000-0000-000026010000}"/>
    <cellStyle name="Normal 9 2 2 2" xfId="749" xr:uid="{00000000-0005-0000-0000-0000BE0C0000}"/>
    <cellStyle name="Normal 9 2 2 2 2" xfId="915" xr:uid="{00000000-0005-0000-0000-0000BF0C0000}"/>
    <cellStyle name="Normal 9 2 2 3" xfId="831" xr:uid="{00000000-0005-0000-0000-0000C00C0000}"/>
    <cellStyle name="Normal 9 2 2 4" xfId="671" xr:uid="{00000000-0005-0000-0000-0000BD0C0000}"/>
    <cellStyle name="Normal 9 2 3" xfId="748" xr:uid="{00000000-0005-0000-0000-0000C10C0000}"/>
    <cellStyle name="Normal 9 2 3 2" xfId="914" xr:uid="{00000000-0005-0000-0000-0000C20C0000}"/>
    <cellStyle name="Normal 9 2 4" xfId="804" xr:uid="{00000000-0005-0000-0000-0000C30C0000}"/>
    <cellStyle name="Normal 9 3" xfId="586" xr:uid="{00000000-0005-0000-0000-0000C40C0000}"/>
    <cellStyle name="Normal 9 3 2" xfId="750" xr:uid="{00000000-0005-0000-0000-0000C50C0000}"/>
    <cellStyle name="Normal 9 3 2 2" xfId="916" xr:uid="{00000000-0005-0000-0000-0000C60C0000}"/>
    <cellStyle name="Normal 9 3 3" xfId="818" xr:uid="{00000000-0005-0000-0000-0000C70C0000}"/>
    <cellStyle name="Normal 9 4" xfId="747" xr:uid="{00000000-0005-0000-0000-0000C80C0000}"/>
    <cellStyle name="Normal 9 4 2" xfId="913" xr:uid="{00000000-0005-0000-0000-0000C90C0000}"/>
    <cellStyle name="Normal 9 5" xfId="774" xr:uid="{00000000-0005-0000-0000-0000CA0C0000}"/>
    <cellStyle name="Normal 9 5 2" xfId="931" xr:uid="{00000000-0005-0000-0000-0000CB0C0000}"/>
    <cellStyle name="Normal 9 6" xfId="791" xr:uid="{00000000-0005-0000-0000-0000CC0C0000}"/>
    <cellStyle name="Notas 2" xfId="148" xr:uid="{00000000-0005-0000-0000-000027010000}"/>
    <cellStyle name="Notas 2 2" xfId="3458" xr:uid="{00000000-0005-0000-0000-0000CD0C0000}"/>
    <cellStyle name="Porcentaje" xfId="149" builtinId="5"/>
    <cellStyle name="Porcentaje 2" xfId="150" xr:uid="{00000000-0005-0000-0000-000029010000}"/>
    <cellStyle name="Porcentaje 2 2" xfId="151" xr:uid="{00000000-0005-0000-0000-00002A010000}"/>
    <cellStyle name="Porcentaje 2 2 2" xfId="3459" xr:uid="{00000000-0005-0000-0000-0000D00C0000}"/>
    <cellStyle name="Porcentaje 3" xfId="152" xr:uid="{00000000-0005-0000-0000-00002B010000}"/>
    <cellStyle name="Porcentaje 3 2" xfId="775" xr:uid="{00000000-0005-0000-0000-0000D10C0000}"/>
    <cellStyle name="Porcentaje 4" xfId="169" xr:uid="{00000000-0005-0000-0000-00002C010000}"/>
    <cellStyle name="Porcentaje 4 2" xfId="415" xr:uid="{00000000-0005-0000-0000-0000D20C0000}"/>
    <cellStyle name="Porcentaje 5" xfId="361" xr:uid="{00000000-0005-0000-0000-0000810D0000}"/>
    <cellStyle name="Porcentual 2" xfId="153" xr:uid="{00000000-0005-0000-0000-00002D010000}"/>
    <cellStyle name="Porcentual 2 2" xfId="154" xr:uid="{00000000-0005-0000-0000-00002E010000}"/>
    <cellStyle name="Porcentual 2 2 2" xfId="316" xr:uid="{00000000-0005-0000-0000-00002F010000}"/>
    <cellStyle name="Porcentual 3" xfId="155" xr:uid="{00000000-0005-0000-0000-000030010000}"/>
    <cellStyle name="Porcentual 3 2" xfId="156" xr:uid="{00000000-0005-0000-0000-000031010000}"/>
    <cellStyle name="Porcentual 3 2 2" xfId="157" xr:uid="{00000000-0005-0000-0000-000032010000}"/>
    <cellStyle name="Porcentual 3 3" xfId="158" xr:uid="{00000000-0005-0000-0000-000033010000}"/>
    <cellStyle name="Porcentual 4" xfId="159" xr:uid="{00000000-0005-0000-0000-000034010000}"/>
    <cellStyle name="Porcentual 4 2" xfId="160" xr:uid="{00000000-0005-0000-0000-000035010000}"/>
    <cellStyle name="Porcentual 4 2 2" xfId="161" xr:uid="{00000000-0005-0000-0000-000036010000}"/>
    <cellStyle name="Porcentual 4 3" xfId="162" xr:uid="{00000000-0005-0000-0000-000037010000}"/>
    <cellStyle name="Porcentual 5" xfId="163" xr:uid="{00000000-0005-0000-0000-000038010000}"/>
    <cellStyle name="Porcentual 6" xfId="164" xr:uid="{00000000-0005-0000-0000-000039010000}"/>
    <cellStyle name="Porcentual 6 2" xfId="221" xr:uid="{00000000-0005-0000-0000-00003A010000}"/>
    <cellStyle name="Porcentual 6 2 2" xfId="280" xr:uid="{00000000-0005-0000-0000-00003B010000}"/>
    <cellStyle name="Porcentual 6 2 2 2" xfId="753" xr:uid="{00000000-0005-0000-0000-0000E20C0000}"/>
    <cellStyle name="Porcentual 6 2 2 2 2" xfId="919" xr:uid="{00000000-0005-0000-0000-0000E30C0000}"/>
    <cellStyle name="Porcentual 6 2 2 3" xfId="832" xr:uid="{00000000-0005-0000-0000-0000E40C0000}"/>
    <cellStyle name="Porcentual 6 2 3" xfId="752" xr:uid="{00000000-0005-0000-0000-0000E50C0000}"/>
    <cellStyle name="Porcentual 6 2 3 2" xfId="918" xr:uid="{00000000-0005-0000-0000-0000E60C0000}"/>
    <cellStyle name="Porcentual 6 2 4" xfId="805" xr:uid="{00000000-0005-0000-0000-0000E70C0000}"/>
    <cellStyle name="Porcentual 6 3" xfId="260" xr:uid="{00000000-0005-0000-0000-00003C010000}"/>
    <cellStyle name="Porcentual 6 3 2" xfId="754" xr:uid="{00000000-0005-0000-0000-0000E90C0000}"/>
    <cellStyle name="Porcentual 6 3 2 2" xfId="920" xr:uid="{00000000-0005-0000-0000-0000EA0C0000}"/>
    <cellStyle name="Porcentual 6 3 3" xfId="819" xr:uid="{00000000-0005-0000-0000-0000EB0C0000}"/>
    <cellStyle name="Porcentual 6 4" xfId="751" xr:uid="{00000000-0005-0000-0000-0000EC0C0000}"/>
    <cellStyle name="Porcentual 6 4 2" xfId="917" xr:uid="{00000000-0005-0000-0000-0000ED0C0000}"/>
    <cellStyle name="Porcentual 6 5" xfId="776" xr:uid="{00000000-0005-0000-0000-0000EE0C0000}"/>
    <cellStyle name="Porcentual 6 6" xfId="792" xr:uid="{00000000-0005-0000-0000-0000EF0C0000}"/>
    <cellStyle name="Porcentual 7" xfId="165" xr:uid="{00000000-0005-0000-0000-00003D010000}"/>
    <cellStyle name="Porcentual 7 2" xfId="3460" xr:uid="{00000000-0005-0000-0000-0000F00C0000}"/>
    <cellStyle name="Porcentual 8" xfId="166" xr:uid="{00000000-0005-0000-0000-00003E010000}"/>
    <cellStyle name="Total 2" xfId="167" xr:uid="{00000000-0005-0000-0000-00003F010000}"/>
    <cellStyle name="Total 3" xfId="777" xr:uid="{00000000-0005-0000-0000-0000F30C0000}"/>
    <cellStyle name="Total 4" xfId="416" xr:uid="{00000000-0005-0000-0000-0000F40C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workbookViewId="0">
      <selection activeCell="B8" sqref="B8"/>
    </sheetView>
  </sheetViews>
  <sheetFormatPr baseColWidth="10" defaultRowHeight="15" x14ac:dyDescent="0.25"/>
  <sheetData>
    <row r="1" spans="1:3" x14ac:dyDescent="0.25">
      <c r="A1" s="78" t="s">
        <v>78</v>
      </c>
      <c r="B1" s="78" t="s">
        <v>76</v>
      </c>
      <c r="C1" s="78" t="s">
        <v>77</v>
      </c>
    </row>
    <row r="2" spans="1:3" x14ac:dyDescent="0.25">
      <c r="A2" s="79">
        <v>3075</v>
      </c>
      <c r="B2" s="43">
        <v>188629.99454699998</v>
      </c>
      <c r="C2" s="80" t="e">
        <f>+B2-#REF!</f>
        <v>#REF!</v>
      </c>
    </row>
    <row r="3" spans="1:3" x14ac:dyDescent="0.25">
      <c r="A3" s="79">
        <v>208</v>
      </c>
      <c r="B3" s="48">
        <v>46860.264536000002</v>
      </c>
      <c r="C3" s="80" t="e">
        <f>+B3-#REF!</f>
        <v>#REF!</v>
      </c>
    </row>
    <row r="4" spans="1:3" x14ac:dyDescent="0.25">
      <c r="A4" s="79">
        <v>3075</v>
      </c>
      <c r="B4" s="51">
        <v>16911.999999</v>
      </c>
      <c r="C4" s="80" t="e">
        <f>+B4-#REF!</f>
        <v>#REF!</v>
      </c>
    </row>
    <row r="5" spans="1:3" x14ac:dyDescent="0.25">
      <c r="A5" s="79">
        <v>471</v>
      </c>
      <c r="B5" s="68">
        <v>29280</v>
      </c>
      <c r="C5" s="80" t="e">
        <f>+B5-#REF!</f>
        <v>#REF!</v>
      </c>
    </row>
    <row r="6" spans="1:3" x14ac:dyDescent="0.25">
      <c r="A6" s="79">
        <v>943</v>
      </c>
      <c r="B6" s="43">
        <v>1910.88</v>
      </c>
      <c r="C6" s="80" t="e">
        <f>+B6-#REF!</f>
        <v>#REF!</v>
      </c>
    </row>
    <row r="7" spans="1:3" x14ac:dyDescent="0.25">
      <c r="A7" s="79">
        <v>404</v>
      </c>
      <c r="B7" s="43">
        <v>13556.24</v>
      </c>
      <c r="C7" s="80" t="e">
        <f>+B7-#REF!</f>
        <v>#REF!</v>
      </c>
    </row>
    <row r="8" spans="1:3" x14ac:dyDescent="0.25">
      <c r="A8" s="79">
        <v>1174</v>
      </c>
      <c r="B8" s="43">
        <v>7858.6167699999996</v>
      </c>
      <c r="C8" s="80" t="e">
        <f>+B8-#REF!</f>
        <v>#REF!</v>
      </c>
    </row>
    <row r="9" spans="1:3" x14ac:dyDescent="0.25">
      <c r="A9" s="78" t="s">
        <v>76</v>
      </c>
      <c r="B9" s="81">
        <f>SUM(B2:B8)</f>
        <v>305007.99585200002</v>
      </c>
      <c r="C9" s="80"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2"/>
  <sheetViews>
    <sheetView topLeftCell="I55" workbookViewId="0">
      <selection activeCell="R59" sqref="R59"/>
    </sheetView>
  </sheetViews>
  <sheetFormatPr baseColWidth="10"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66</v>
      </c>
    </row>
    <row r="3" spans="1:18" s="3" customFormat="1" ht="12.75" x14ac:dyDescent="0.2">
      <c r="A3" s="212" t="s">
        <v>0</v>
      </c>
      <c r="B3" s="213"/>
      <c r="C3" s="213"/>
      <c r="D3" s="214"/>
      <c r="E3" s="1"/>
      <c r="F3" s="2"/>
      <c r="G3" s="2"/>
      <c r="H3" s="2"/>
      <c r="I3" s="2"/>
      <c r="J3" s="2"/>
      <c r="K3" s="2"/>
      <c r="M3" s="2"/>
      <c r="O3" s="2"/>
      <c r="Q3" s="2"/>
    </row>
    <row r="4" spans="1:18" s="3" customFormat="1" ht="12.75" x14ac:dyDescent="0.2">
      <c r="A4" s="212" t="s">
        <v>14</v>
      </c>
      <c r="B4" s="213"/>
      <c r="C4" s="213"/>
      <c r="D4" s="214"/>
      <c r="E4" s="1"/>
      <c r="F4" s="2"/>
      <c r="G4" s="2"/>
      <c r="H4" s="2"/>
      <c r="I4" s="2"/>
      <c r="J4" s="2"/>
      <c r="K4" s="2"/>
      <c r="M4" s="2"/>
      <c r="O4" s="2"/>
      <c r="Q4" s="2"/>
    </row>
    <row r="5" spans="1:18" s="3" customFormat="1" ht="12.75" x14ac:dyDescent="0.2">
      <c r="A5" s="212" t="s">
        <v>0</v>
      </c>
      <c r="B5" s="213"/>
      <c r="C5" s="213"/>
      <c r="D5" s="214"/>
      <c r="E5" s="1"/>
      <c r="F5" s="2"/>
      <c r="G5" s="2"/>
      <c r="H5" s="2"/>
      <c r="I5" s="2"/>
      <c r="J5" s="2"/>
      <c r="K5" s="2"/>
      <c r="M5" s="2"/>
      <c r="O5" s="2"/>
      <c r="Q5" s="2"/>
    </row>
    <row r="6" spans="1:18" s="3" customFormat="1" ht="12.75" x14ac:dyDescent="0.2">
      <c r="A6" s="212" t="s">
        <v>15</v>
      </c>
      <c r="B6" s="213"/>
      <c r="C6" s="213"/>
      <c r="D6" s="214"/>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21" t="s">
        <v>87</v>
      </c>
      <c r="B8" s="222"/>
      <c r="C8" s="222"/>
      <c r="D8" s="222"/>
    </row>
    <row r="9" spans="1:18" s="3" customFormat="1" ht="12.75" x14ac:dyDescent="0.2">
      <c r="A9" s="4"/>
      <c r="B9" s="4"/>
      <c r="C9" s="4"/>
      <c r="D9" s="4"/>
      <c r="E9" s="2"/>
      <c r="F9" s="2"/>
      <c r="G9" s="2"/>
      <c r="H9" s="2"/>
      <c r="I9" s="2"/>
      <c r="J9" s="2"/>
      <c r="K9" s="2"/>
      <c r="M9" s="2"/>
      <c r="O9" s="2"/>
      <c r="Q9" s="2"/>
    </row>
    <row r="10" spans="1:18" ht="34.5" customHeight="1" x14ac:dyDescent="0.25">
      <c r="A10" s="34" t="s">
        <v>1</v>
      </c>
      <c r="B10" s="223" t="s">
        <v>16</v>
      </c>
      <c r="C10" s="223"/>
      <c r="D10" s="223"/>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18" t="s">
        <v>2</v>
      </c>
      <c r="B13" s="193" t="s">
        <v>3</v>
      </c>
      <c r="C13" s="193" t="s">
        <v>68</v>
      </c>
      <c r="D13" s="215" t="s">
        <v>19</v>
      </c>
      <c r="E13" s="10"/>
      <c r="F13" s="71">
        <v>2016</v>
      </c>
      <c r="G13" s="10"/>
      <c r="H13" s="189">
        <v>2017</v>
      </c>
      <c r="I13" s="190"/>
      <c r="J13" s="226"/>
      <c r="K13" s="189">
        <v>2018</v>
      </c>
      <c r="L13" s="226"/>
      <c r="M13" s="189">
        <v>2019</v>
      </c>
      <c r="N13" s="226"/>
      <c r="O13" s="189">
        <v>2020</v>
      </c>
      <c r="P13" s="190"/>
      <c r="Q13" s="190" t="s">
        <v>79</v>
      </c>
      <c r="R13" s="190"/>
    </row>
    <row r="14" spans="1:18" s="11" customFormat="1" ht="15" customHeight="1" x14ac:dyDescent="0.25">
      <c r="A14" s="219"/>
      <c r="B14" s="194"/>
      <c r="C14" s="194"/>
      <c r="D14" s="216"/>
      <c r="E14" s="10"/>
      <c r="F14" s="187" t="s">
        <v>8</v>
      </c>
      <c r="G14" s="10"/>
      <c r="H14" s="187" t="s">
        <v>8</v>
      </c>
      <c r="I14" s="187" t="s">
        <v>86</v>
      </c>
      <c r="J14" s="187" t="s">
        <v>81</v>
      </c>
      <c r="K14" s="187" t="s">
        <v>8</v>
      </c>
      <c r="L14" s="187" t="s">
        <v>80</v>
      </c>
      <c r="M14" s="187" t="s">
        <v>8</v>
      </c>
      <c r="N14" s="187" t="s">
        <v>80</v>
      </c>
      <c r="O14" s="191" t="s">
        <v>8</v>
      </c>
      <c r="P14" s="187" t="s">
        <v>80</v>
      </c>
      <c r="Q14" s="191" t="s">
        <v>8</v>
      </c>
      <c r="R14" s="187" t="s">
        <v>80</v>
      </c>
    </row>
    <row r="15" spans="1:18" s="11" customFormat="1" ht="47.25" customHeight="1" x14ac:dyDescent="0.25">
      <c r="A15" s="220"/>
      <c r="B15" s="195"/>
      <c r="C15" s="195"/>
      <c r="D15" s="217"/>
      <c r="E15" s="12"/>
      <c r="F15" s="187"/>
      <c r="G15" s="12"/>
      <c r="H15" s="187"/>
      <c r="I15" s="187"/>
      <c r="J15" s="187"/>
      <c r="K15" s="187"/>
      <c r="L15" s="187"/>
      <c r="M15" s="187"/>
      <c r="N15" s="187"/>
      <c r="O15" s="192"/>
      <c r="P15" s="187"/>
      <c r="Q15" s="192"/>
      <c r="R15" s="187"/>
    </row>
    <row r="16" spans="1:18" ht="60" customHeight="1" x14ac:dyDescent="0.25">
      <c r="A16" s="224" t="s">
        <v>11</v>
      </c>
      <c r="B16" s="196" t="s">
        <v>12</v>
      </c>
      <c r="C16" s="196" t="s">
        <v>69</v>
      </c>
      <c r="D16" s="13" t="s">
        <v>21</v>
      </c>
      <c r="E16" s="14"/>
      <c r="F16" s="64">
        <v>7683.488582</v>
      </c>
      <c r="G16" s="16"/>
      <c r="H16" s="30">
        <v>18626.624800000001</v>
      </c>
      <c r="I16" s="30">
        <v>6806.2292539999999</v>
      </c>
      <c r="J16" s="30">
        <f>+H16-I16</f>
        <v>11820.395546000002</v>
      </c>
      <c r="K16" s="30">
        <v>13809.148606000001</v>
      </c>
      <c r="L16" s="30">
        <f>+($J$16/3)+K16</f>
        <v>17749.280454666667</v>
      </c>
      <c r="M16" s="30">
        <v>14361.51455</v>
      </c>
      <c r="N16" s="30">
        <f>+($J$16/3)+M16</f>
        <v>18301.646398666668</v>
      </c>
      <c r="O16" s="30">
        <v>10478.567816000001</v>
      </c>
      <c r="P16" s="30">
        <f>+($J$16/3)+O16</f>
        <v>14418.699664666668</v>
      </c>
      <c r="Q16" s="30">
        <f>+F16+H16+K16+M16+O16</f>
        <v>64959.344354000008</v>
      </c>
      <c r="R16" s="30">
        <f>+F16+I16+L16+N16+P16</f>
        <v>64959.344354000001</v>
      </c>
    </row>
    <row r="17" spans="1:20" ht="60" customHeight="1" x14ac:dyDescent="0.25">
      <c r="A17" s="225"/>
      <c r="B17" s="203"/>
      <c r="C17" s="203"/>
      <c r="D17" s="13" t="s">
        <v>82</v>
      </c>
      <c r="E17" s="14"/>
      <c r="F17" s="30">
        <v>20566.505743999998</v>
      </c>
      <c r="G17" s="16"/>
      <c r="H17" s="30">
        <v>25383.216</v>
      </c>
      <c r="I17" s="30">
        <v>14746.165000000001</v>
      </c>
      <c r="J17" s="30">
        <f>+H17-I17</f>
        <v>10637.050999999999</v>
      </c>
      <c r="K17" s="30">
        <v>13199.27232</v>
      </c>
      <c r="L17" s="30">
        <f>+($J$17/3)+K17</f>
        <v>16744.955986666668</v>
      </c>
      <c r="M17" s="30">
        <v>11766.208468000001</v>
      </c>
      <c r="N17" s="30">
        <f>+($J$17/3)+M17</f>
        <v>15311.892134666667</v>
      </c>
      <c r="O17" s="30">
        <v>1509.21234</v>
      </c>
      <c r="P17" s="30">
        <f>+($J$17/3)+O17</f>
        <v>5054.8960066666659</v>
      </c>
      <c r="Q17" s="30">
        <f>+F17+H17+K17+M17+O17</f>
        <v>72424.414871999994</v>
      </c>
      <c r="R17" s="30">
        <f>+F17+I17+L17+N17+P17</f>
        <v>72424.414871999994</v>
      </c>
    </row>
    <row r="18" spans="1:20" ht="60" customHeight="1" x14ac:dyDescent="0.25">
      <c r="A18" s="225"/>
      <c r="B18" s="203"/>
      <c r="C18" s="203"/>
      <c r="D18" s="13" t="s">
        <v>83</v>
      </c>
      <c r="E18" s="14"/>
      <c r="F18" s="30">
        <v>56.1</v>
      </c>
      <c r="G18" s="16"/>
      <c r="H18" s="30">
        <v>224.90719999999999</v>
      </c>
      <c r="I18" s="30">
        <v>82.181821999999997</v>
      </c>
      <c r="J18" s="30">
        <f>+H18-I18</f>
        <v>142.72537799999998</v>
      </c>
      <c r="K18" s="30">
        <v>233.90348800000001</v>
      </c>
      <c r="L18" s="30">
        <f>+($J$18/3)+K18</f>
        <v>281.47861399999999</v>
      </c>
      <c r="M18" s="30">
        <v>243.25962799999999</v>
      </c>
      <c r="N18" s="30">
        <f>+($J$18/3)+M18</f>
        <v>290.83475399999998</v>
      </c>
      <c r="O18" s="30">
        <v>252.99001200000001</v>
      </c>
      <c r="P18" s="30">
        <f>+($J$18/3)+O18</f>
        <v>300.56513799999999</v>
      </c>
      <c r="Q18" s="30">
        <f>+F18+H18+K18+M18+O18</f>
        <v>1011.160328</v>
      </c>
      <c r="R18" s="30">
        <f>+F18+I18+L18+N18+P18</f>
        <v>1011.1603279999999</v>
      </c>
    </row>
    <row r="19" spans="1:20" ht="60" customHeight="1" x14ac:dyDescent="0.25">
      <c r="A19" s="225"/>
      <c r="B19" s="203"/>
      <c r="C19" s="203"/>
      <c r="D19" s="13" t="s">
        <v>88</v>
      </c>
      <c r="E19" s="14"/>
      <c r="F19" s="30">
        <v>4832.2331139999997</v>
      </c>
      <c r="G19" s="16"/>
      <c r="H19" s="30">
        <v>15542.712</v>
      </c>
      <c r="I19" s="30">
        <v>8510.6509999999998</v>
      </c>
      <c r="J19" s="30">
        <f>+H19-I19</f>
        <v>7032.0609999999997</v>
      </c>
      <c r="K19" s="30">
        <v>10548.496424999999</v>
      </c>
      <c r="L19" s="30">
        <f>+($J$19/3)+K19</f>
        <v>12892.516758333333</v>
      </c>
      <c r="M19" s="30">
        <v>4354.0999080000001</v>
      </c>
      <c r="N19" s="30">
        <f>+($J$19/3)+M19</f>
        <v>6698.120241333334</v>
      </c>
      <c r="O19" s="30">
        <v>1866.0428179999999</v>
      </c>
      <c r="P19" s="30">
        <f>+($J$19/3)+O19</f>
        <v>4210.0631513333337</v>
      </c>
      <c r="Q19" s="30">
        <f>+F19+H19+K19+M19+O19</f>
        <v>37143.584264999998</v>
      </c>
      <c r="R19" s="30">
        <f>+F19+I19+L19+N19+P19</f>
        <v>37143.584264999998</v>
      </c>
    </row>
    <row r="20" spans="1:20" ht="60" customHeight="1" x14ac:dyDescent="0.25">
      <c r="A20" s="225"/>
      <c r="B20" s="197"/>
      <c r="C20" s="197"/>
      <c r="D20" s="13" t="s">
        <v>85</v>
      </c>
      <c r="E20" s="14"/>
      <c r="F20" s="30">
        <v>1892.9710849999999</v>
      </c>
      <c r="G20" s="16"/>
      <c r="H20" s="30">
        <v>4978.152</v>
      </c>
      <c r="I20" s="30">
        <v>1819.0329240000001</v>
      </c>
      <c r="J20" s="30">
        <f>+H20-I20</f>
        <v>3159.1190759999999</v>
      </c>
      <c r="K20" s="30">
        <v>2537.8814120000002</v>
      </c>
      <c r="L20" s="30">
        <f>+($J$20/3)+K20</f>
        <v>3590.921104</v>
      </c>
      <c r="M20" s="30">
        <v>2639.3966679999999</v>
      </c>
      <c r="N20" s="30">
        <f>+($J$20/3)+M20</f>
        <v>3692.4363599999997</v>
      </c>
      <c r="O20" s="30">
        <v>1043.089563</v>
      </c>
      <c r="P20" s="30">
        <f>+($J$20/3)+O20</f>
        <v>2096.1292549999998</v>
      </c>
      <c r="Q20" s="30">
        <f>+F20+H20+K20+M20+O20</f>
        <v>13091.490727999999</v>
      </c>
      <c r="R20" s="30">
        <f>+F20+I20+L20+N20+P20</f>
        <v>13091.490728000001</v>
      </c>
    </row>
    <row r="21" spans="1:20" s="6" customFormat="1" ht="14.25" customHeight="1" x14ac:dyDescent="0.25">
      <c r="A21" s="17"/>
      <c r="B21" s="72" t="s">
        <v>53</v>
      </c>
      <c r="C21" s="72"/>
      <c r="D21" s="40"/>
      <c r="E21" s="41"/>
      <c r="F21" s="43">
        <f>SUM(F16:F20)</f>
        <v>35031.298524999998</v>
      </c>
      <c r="G21" s="44"/>
      <c r="H21" s="43">
        <f t="shared" ref="H21:R21" si="0">SUM(H16:H20)</f>
        <v>64755.612000000008</v>
      </c>
      <c r="I21" s="43">
        <f t="shared" si="0"/>
        <v>31964.259999999995</v>
      </c>
      <c r="J21" s="43">
        <f t="shared" si="0"/>
        <v>32791.351999999999</v>
      </c>
      <c r="K21" s="43">
        <f t="shared" si="0"/>
        <v>40328.702251000002</v>
      </c>
      <c r="L21" s="43">
        <f t="shared" si="0"/>
        <v>51259.152917666666</v>
      </c>
      <c r="M21" s="43">
        <f t="shared" si="0"/>
        <v>33364.479222000002</v>
      </c>
      <c r="N21" s="43">
        <f t="shared" si="0"/>
        <v>44294.929888666673</v>
      </c>
      <c r="O21" s="43">
        <f t="shared" si="0"/>
        <v>15149.902549</v>
      </c>
      <c r="P21" s="43">
        <f t="shared" si="0"/>
        <v>26080.35321566667</v>
      </c>
      <c r="Q21" s="82">
        <f t="shared" si="0"/>
        <v>188629.99454699998</v>
      </c>
      <c r="R21" s="82">
        <f t="shared" si="0"/>
        <v>188629.99454699998</v>
      </c>
      <c r="S21" s="43">
        <v>188629.99454699998</v>
      </c>
      <c r="T21" s="91">
        <f>+S21-R21</f>
        <v>0</v>
      </c>
    </row>
    <row r="22" spans="1:20" ht="21.75" customHeight="1" x14ac:dyDescent="0.25">
      <c r="A22" s="53"/>
      <c r="D22" s="7"/>
      <c r="E22" s="8"/>
      <c r="F22" s="7"/>
      <c r="G22" s="8"/>
      <c r="H22" s="7"/>
      <c r="I22" s="8"/>
      <c r="J22" s="8"/>
      <c r="K22" s="7"/>
      <c r="M22" s="7"/>
      <c r="O22" s="7"/>
      <c r="Q22" s="76"/>
    </row>
    <row r="23" spans="1:20" ht="12.75" customHeight="1" x14ac:dyDescent="0.25">
      <c r="A23" s="6" t="s">
        <v>22</v>
      </c>
      <c r="B23" s="6" t="s">
        <v>23</v>
      </c>
      <c r="C23" s="6"/>
      <c r="D23" s="7"/>
      <c r="E23" s="8"/>
      <c r="F23" s="7"/>
      <c r="G23" s="8"/>
      <c r="H23" s="7"/>
      <c r="I23" s="8"/>
      <c r="J23" s="8"/>
      <c r="K23" s="7"/>
      <c r="M23" s="7"/>
      <c r="O23" s="7"/>
      <c r="Q23" s="77"/>
    </row>
    <row r="24" spans="1:20" ht="12.75" customHeight="1" x14ac:dyDescent="0.25">
      <c r="A24" s="9">
        <v>14</v>
      </c>
      <c r="B24" s="6" t="s">
        <v>24</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188" t="s">
        <v>2</v>
      </c>
      <c r="B26" s="188" t="s">
        <v>3</v>
      </c>
      <c r="C26" s="193" t="s">
        <v>68</v>
      </c>
      <c r="D26" s="188" t="s">
        <v>19</v>
      </c>
      <c r="E26" s="10"/>
      <c r="F26" s="75">
        <v>2016</v>
      </c>
      <c r="G26" s="83"/>
      <c r="H26" s="188">
        <v>2017</v>
      </c>
      <c r="I26" s="188"/>
      <c r="J26" s="188"/>
      <c r="K26" s="188">
        <v>2018</v>
      </c>
      <c r="L26" s="188"/>
      <c r="M26" s="188">
        <v>2019</v>
      </c>
      <c r="N26" s="188"/>
      <c r="O26" s="188">
        <v>2020</v>
      </c>
      <c r="P26" s="188"/>
      <c r="Q26" s="188" t="s">
        <v>79</v>
      </c>
      <c r="R26" s="188"/>
    </row>
    <row r="27" spans="1:20" s="11" customFormat="1" ht="15" customHeight="1" x14ac:dyDescent="0.25">
      <c r="A27" s="188"/>
      <c r="B27" s="188"/>
      <c r="C27" s="194"/>
      <c r="D27" s="188"/>
      <c r="E27" s="10"/>
      <c r="F27" s="187" t="s">
        <v>8</v>
      </c>
      <c r="G27" s="83"/>
      <c r="H27" s="187" t="s">
        <v>8</v>
      </c>
      <c r="I27" s="187" t="s">
        <v>86</v>
      </c>
      <c r="J27" s="187" t="s">
        <v>81</v>
      </c>
      <c r="K27" s="187" t="s">
        <v>8</v>
      </c>
      <c r="L27" s="187" t="s">
        <v>80</v>
      </c>
      <c r="M27" s="187" t="s">
        <v>8</v>
      </c>
      <c r="N27" s="187" t="s">
        <v>80</v>
      </c>
      <c r="O27" s="187" t="s">
        <v>8</v>
      </c>
      <c r="P27" s="187" t="s">
        <v>80</v>
      </c>
      <c r="Q27" s="187" t="s">
        <v>8</v>
      </c>
      <c r="R27" s="187" t="s">
        <v>80</v>
      </c>
    </row>
    <row r="28" spans="1:20" s="11" customFormat="1" ht="47.25" customHeight="1" x14ac:dyDescent="0.25">
      <c r="A28" s="188"/>
      <c r="B28" s="188"/>
      <c r="C28" s="195"/>
      <c r="D28" s="188"/>
      <c r="E28" s="12"/>
      <c r="F28" s="187"/>
      <c r="G28" s="84"/>
      <c r="H28" s="187"/>
      <c r="I28" s="187"/>
      <c r="J28" s="187"/>
      <c r="K28" s="187"/>
      <c r="L28" s="187"/>
      <c r="M28" s="187"/>
      <c r="N28" s="187"/>
      <c r="O28" s="187"/>
      <c r="P28" s="187"/>
      <c r="Q28" s="187"/>
      <c r="R28" s="187"/>
    </row>
    <row r="29" spans="1:20" ht="51" hidden="1" customHeight="1" x14ac:dyDescent="0.25">
      <c r="A29" s="210" t="s">
        <v>25</v>
      </c>
      <c r="B29" s="211" t="s">
        <v>26</v>
      </c>
      <c r="C29" s="72"/>
      <c r="D29" s="18" t="s">
        <v>9</v>
      </c>
      <c r="E29" s="14"/>
      <c r="F29" s="29"/>
      <c r="G29" s="85"/>
      <c r="H29" s="29"/>
      <c r="I29" s="85"/>
      <c r="J29" s="85"/>
      <c r="K29" s="30"/>
      <c r="L29" s="86"/>
      <c r="M29" s="20"/>
      <c r="N29" s="86"/>
      <c r="O29" s="20"/>
      <c r="P29" s="86"/>
      <c r="Q29" s="15"/>
      <c r="R29" s="86"/>
    </row>
    <row r="30" spans="1:20" ht="95.25" customHeight="1" x14ac:dyDescent="0.25">
      <c r="A30" s="210"/>
      <c r="B30" s="211"/>
      <c r="C30" s="211" t="s">
        <v>70</v>
      </c>
      <c r="D30" s="13" t="s">
        <v>48</v>
      </c>
      <c r="E30" s="14"/>
      <c r="F30" s="15">
        <v>2310.5661340000001</v>
      </c>
      <c r="G30" s="85"/>
      <c r="H30" s="35">
        <v>2534.25</v>
      </c>
      <c r="I30" s="35">
        <v>2292.7629999999999</v>
      </c>
      <c r="J30" s="35">
        <f>+H30-I30</f>
        <v>241.48700000000008</v>
      </c>
      <c r="K30" s="15">
        <v>2195.5</v>
      </c>
      <c r="L30" s="30">
        <f>+($J$30/3)+K30</f>
        <v>2275.9956666666667</v>
      </c>
      <c r="M30" s="30">
        <v>2159</v>
      </c>
      <c r="N30" s="30">
        <f>+($J$30/3)+M30</f>
        <v>2239.4956666666667</v>
      </c>
      <c r="O30" s="19">
        <v>0</v>
      </c>
      <c r="P30" s="30">
        <f>+($J$30/3)+O30</f>
        <v>80.495666666666693</v>
      </c>
      <c r="Q30" s="27">
        <f>+F30+H30+K30+M30+O30</f>
        <v>9199.3161340000006</v>
      </c>
      <c r="R30" s="30">
        <f>+F30+I30+L30+N30+P30</f>
        <v>9199.3161340000006</v>
      </c>
    </row>
    <row r="31" spans="1:20" ht="100.5" customHeight="1" x14ac:dyDescent="0.25">
      <c r="A31" s="210"/>
      <c r="B31" s="211"/>
      <c r="C31" s="211"/>
      <c r="D31" s="18" t="s">
        <v>49</v>
      </c>
      <c r="E31" s="14"/>
      <c r="F31" s="27">
        <v>6931.698402</v>
      </c>
      <c r="G31" s="85"/>
      <c r="H31" s="35">
        <v>7602.75</v>
      </c>
      <c r="I31" s="35">
        <v>6878.2889999999998</v>
      </c>
      <c r="J31" s="35">
        <f>+H31-I31</f>
        <v>724.46100000000024</v>
      </c>
      <c r="K31" s="35">
        <v>6586.5</v>
      </c>
      <c r="L31" s="30">
        <f>+($J$31/3)+K31</f>
        <v>6827.9870000000001</v>
      </c>
      <c r="M31" s="27">
        <v>6477</v>
      </c>
      <c r="N31" s="30">
        <f>+($J$31/3)+M31</f>
        <v>6718.4870000000001</v>
      </c>
      <c r="O31" s="27">
        <v>10063</v>
      </c>
      <c r="P31" s="30">
        <f>+($J$31/3)+O31</f>
        <v>10304.487000000001</v>
      </c>
      <c r="Q31" s="27">
        <f>+F31+H31+K31+M31+O31</f>
        <v>37660.948402000002</v>
      </c>
      <c r="R31" s="30">
        <f>+F31+I31+L31+N31+P31</f>
        <v>37660.948402000002</v>
      </c>
    </row>
    <row r="32" spans="1:20" s="6" customFormat="1" ht="15.75" customHeight="1" x14ac:dyDescent="0.25">
      <c r="A32" s="45"/>
      <c r="B32" s="70" t="s">
        <v>54</v>
      </c>
      <c r="C32" s="69"/>
      <c r="D32" s="46"/>
      <c r="E32" s="41"/>
      <c r="F32" s="48">
        <f>SUM(F30:F31)</f>
        <v>9242.2645360000006</v>
      </c>
      <c r="G32" s="87"/>
      <c r="H32" s="48">
        <f t="shared" ref="H32:R32" si="1">SUM(H30:H31)</f>
        <v>10137</v>
      </c>
      <c r="I32" s="48">
        <f t="shared" si="1"/>
        <v>9171.0519999999997</v>
      </c>
      <c r="J32" s="48">
        <f t="shared" si="1"/>
        <v>965.94800000000032</v>
      </c>
      <c r="K32" s="48">
        <f t="shared" si="1"/>
        <v>8782</v>
      </c>
      <c r="L32" s="48">
        <f t="shared" si="1"/>
        <v>9103.9826666666668</v>
      </c>
      <c r="M32" s="48">
        <f t="shared" si="1"/>
        <v>8636</v>
      </c>
      <c r="N32" s="48">
        <f t="shared" si="1"/>
        <v>8957.9826666666668</v>
      </c>
      <c r="O32" s="48">
        <f t="shared" si="1"/>
        <v>10063</v>
      </c>
      <c r="P32" s="48">
        <f t="shared" si="1"/>
        <v>10384.982666666667</v>
      </c>
      <c r="Q32" s="48">
        <f t="shared" si="1"/>
        <v>46860.264536000002</v>
      </c>
      <c r="R32" s="48">
        <f t="shared" si="1"/>
        <v>46860.264536000002</v>
      </c>
      <c r="S32" s="48">
        <v>46860.264536000002</v>
      </c>
      <c r="T32" s="92">
        <f>+S32-R32</f>
        <v>0</v>
      </c>
    </row>
    <row r="33" spans="1:20" s="22" customFormat="1" ht="144.75" customHeight="1" x14ac:dyDescent="0.25">
      <c r="A33" s="204" t="s">
        <v>10</v>
      </c>
      <c r="B33" s="207" t="s">
        <v>27</v>
      </c>
      <c r="C33" s="207" t="s">
        <v>71</v>
      </c>
      <c r="D33" s="18" t="s">
        <v>50</v>
      </c>
      <c r="E33" s="21"/>
      <c r="F33" s="36">
        <v>843.23047499999996</v>
      </c>
      <c r="G33" s="88"/>
      <c r="H33" s="37">
        <v>1469.4447319999999</v>
      </c>
      <c r="I33" s="37">
        <v>1115.2239999999999</v>
      </c>
      <c r="J33" s="37">
        <f>+H33-I33</f>
        <v>354.220732</v>
      </c>
      <c r="K33" s="37">
        <v>1272.873458</v>
      </c>
      <c r="L33" s="37">
        <f>+($J$33/3)+K33</f>
        <v>1390.9470353333334</v>
      </c>
      <c r="M33" s="27">
        <v>1252.0249899999999</v>
      </c>
      <c r="N33" s="37">
        <f>+($J$33/3)+M33</f>
        <v>1370.0985673333332</v>
      </c>
      <c r="O33" s="27">
        <v>1458.6482040000001</v>
      </c>
      <c r="P33" s="37">
        <f>+($J$33/3)+O33</f>
        <v>1576.7217813333334</v>
      </c>
      <c r="Q33" s="27">
        <f>+F33+H33+K33+M33+O33</f>
        <v>6296.2218590000002</v>
      </c>
      <c r="R33" s="30">
        <f t="shared" ref="R33:R39" si="2">+F33+I33+L33+N33+P33</f>
        <v>6296.2218590000002</v>
      </c>
    </row>
    <row r="34" spans="1:20" s="22" customFormat="1" ht="79.5" customHeight="1" x14ac:dyDescent="0.25">
      <c r="A34" s="205"/>
      <c r="B34" s="208"/>
      <c r="C34" s="208"/>
      <c r="D34" s="18" t="s">
        <v>51</v>
      </c>
      <c r="E34" s="21"/>
      <c r="F34" s="36">
        <v>607.23047499999996</v>
      </c>
      <c r="G34" s="88"/>
      <c r="H34" s="37">
        <v>1058.06277</v>
      </c>
      <c r="I34" s="37">
        <v>803.00900000000001</v>
      </c>
      <c r="J34" s="37">
        <f>+H34-I34</f>
        <v>255.05376999999999</v>
      </c>
      <c r="K34" s="37">
        <v>916.52308400000004</v>
      </c>
      <c r="L34" s="37">
        <f>+($J$34/3)+K34</f>
        <v>1001.5410073333334</v>
      </c>
      <c r="M34" s="27">
        <v>901.51129900000001</v>
      </c>
      <c r="N34" s="37">
        <f>+($J$34/3)+M34</f>
        <v>986.52922233333334</v>
      </c>
      <c r="O34" s="27">
        <v>1050.28881</v>
      </c>
      <c r="P34" s="37">
        <f>+($J$34/3)+O34</f>
        <v>1135.3067333333333</v>
      </c>
      <c r="Q34" s="27">
        <f>+F34+H34+K34+M34+O34</f>
        <v>4533.616438</v>
      </c>
      <c r="R34" s="30">
        <f t="shared" si="2"/>
        <v>4533.6164379999991</v>
      </c>
    </row>
    <row r="35" spans="1:20" s="22" customFormat="1" ht="201" customHeight="1" x14ac:dyDescent="0.25">
      <c r="A35" s="206"/>
      <c r="B35" s="209"/>
      <c r="C35" s="209"/>
      <c r="D35" s="18" t="s">
        <v>52</v>
      </c>
      <c r="E35" s="21"/>
      <c r="F35" s="31">
        <v>814.53904999999997</v>
      </c>
      <c r="G35" s="88"/>
      <c r="H35" s="32">
        <v>1419.492497</v>
      </c>
      <c r="I35" s="37">
        <v>1077.3130000000001</v>
      </c>
      <c r="J35" s="37">
        <f>+H35-I35</f>
        <v>342.17949699999986</v>
      </c>
      <c r="K35" s="32">
        <v>1229.603458</v>
      </c>
      <c r="L35" s="37">
        <f>+($J$35/3)+K35</f>
        <v>1343.6632903333334</v>
      </c>
      <c r="M35" s="27">
        <v>1209.4637110000001</v>
      </c>
      <c r="N35" s="37">
        <f>+($J$35/3)+M35</f>
        <v>1323.5235433333335</v>
      </c>
      <c r="O35" s="27">
        <v>1409.0629859999999</v>
      </c>
      <c r="P35" s="37">
        <f>+($J$35/3)+O35</f>
        <v>1523.1228183333333</v>
      </c>
      <c r="Q35" s="27">
        <f>+F35+H35+K35+M35+O35</f>
        <v>6082.1617020000003</v>
      </c>
      <c r="R35" s="30">
        <f t="shared" si="2"/>
        <v>6082.1617020000003</v>
      </c>
    </row>
    <row r="36" spans="1:20" s="52" customFormat="1" ht="15" customHeight="1" x14ac:dyDescent="0.25">
      <c r="A36" s="73"/>
      <c r="B36" s="74" t="s">
        <v>55</v>
      </c>
      <c r="C36" s="74"/>
      <c r="D36" s="46"/>
      <c r="E36" s="49"/>
      <c r="F36" s="51">
        <f>SUM(F33:F35)</f>
        <v>2265</v>
      </c>
      <c r="G36" s="89"/>
      <c r="H36" s="51">
        <f t="shared" ref="H36:R36" si="3">SUM(H33:H35)</f>
        <v>3946.9999989999997</v>
      </c>
      <c r="I36" s="51">
        <f t="shared" si="3"/>
        <v>2995.5460000000003</v>
      </c>
      <c r="J36" s="51">
        <f t="shared" si="3"/>
        <v>951.45399899999984</v>
      </c>
      <c r="K36" s="51">
        <f t="shared" si="3"/>
        <v>3419</v>
      </c>
      <c r="L36" s="51">
        <f t="shared" si="3"/>
        <v>3736.1513330000002</v>
      </c>
      <c r="M36" s="51">
        <f t="shared" si="3"/>
        <v>3363</v>
      </c>
      <c r="N36" s="51">
        <f t="shared" si="3"/>
        <v>3680.1513329999998</v>
      </c>
      <c r="O36" s="51">
        <f t="shared" si="3"/>
        <v>3918</v>
      </c>
      <c r="P36" s="51">
        <f t="shared" si="3"/>
        <v>4235.1513329999998</v>
      </c>
      <c r="Q36" s="51">
        <f t="shared" si="3"/>
        <v>16911.999999</v>
      </c>
      <c r="R36" s="51">
        <f t="shared" si="3"/>
        <v>16911.999999</v>
      </c>
      <c r="S36" s="51">
        <v>16911.999999</v>
      </c>
      <c r="T36" s="92">
        <f>+S36-R36</f>
        <v>0</v>
      </c>
    </row>
    <row r="37" spans="1:20" s="22" customFormat="1" ht="30" customHeight="1" x14ac:dyDescent="0.25">
      <c r="A37" s="200" t="s">
        <v>28</v>
      </c>
      <c r="B37" s="196" t="s">
        <v>29</v>
      </c>
      <c r="C37" s="196" t="s">
        <v>72</v>
      </c>
      <c r="D37" s="18" t="s">
        <v>30</v>
      </c>
      <c r="E37" s="21"/>
      <c r="F37" s="31">
        <v>1039</v>
      </c>
      <c r="G37" s="88"/>
      <c r="H37" s="32">
        <v>5710</v>
      </c>
      <c r="I37" s="32">
        <v>4252.8609999999999</v>
      </c>
      <c r="J37" s="32">
        <f>+H37-I37</f>
        <v>1457.1390000000001</v>
      </c>
      <c r="K37" s="32">
        <v>9082</v>
      </c>
      <c r="L37" s="32">
        <f>+($J$37/3)+K37</f>
        <v>9567.7129999999997</v>
      </c>
      <c r="M37" s="27">
        <v>4634</v>
      </c>
      <c r="N37" s="32">
        <f>+($J$37/3)+M37</f>
        <v>5119.7129999999997</v>
      </c>
      <c r="O37" s="27">
        <v>1739</v>
      </c>
      <c r="P37" s="32">
        <f>+($J$37/3)+O37</f>
        <v>2224.7130000000002</v>
      </c>
      <c r="Q37" s="27">
        <f>+F37+H37+K37+M37+O37</f>
        <v>22204</v>
      </c>
      <c r="R37" s="30">
        <f t="shared" si="2"/>
        <v>22204</v>
      </c>
      <c r="S37" s="11"/>
    </row>
    <row r="38" spans="1:20" s="22" customFormat="1" ht="30" x14ac:dyDescent="0.25">
      <c r="A38" s="201"/>
      <c r="B38" s="203"/>
      <c r="C38" s="203"/>
      <c r="D38" s="18" t="s">
        <v>31</v>
      </c>
      <c r="E38" s="21"/>
      <c r="F38" s="31">
        <v>257</v>
      </c>
      <c r="G38" s="88"/>
      <c r="H38" s="32">
        <v>527</v>
      </c>
      <c r="I38" s="32">
        <v>392.51400000000001</v>
      </c>
      <c r="J38" s="32">
        <f>+H38-I38</f>
        <v>134.48599999999999</v>
      </c>
      <c r="K38" s="32">
        <v>580</v>
      </c>
      <c r="L38" s="32">
        <f>+($J$38/3)+K38</f>
        <v>624.82866666666666</v>
      </c>
      <c r="M38" s="27">
        <v>296</v>
      </c>
      <c r="N38" s="32">
        <f>+($J$38/3)+M38</f>
        <v>340.82866666666666</v>
      </c>
      <c r="O38" s="27">
        <v>111</v>
      </c>
      <c r="P38" s="32">
        <f>+($J$38/3)+O38</f>
        <v>155.82866666666666</v>
      </c>
      <c r="Q38" s="66">
        <f>+F38+H38+K38+M38+O38</f>
        <v>1771</v>
      </c>
      <c r="R38" s="30">
        <f t="shared" si="2"/>
        <v>1771</v>
      </c>
      <c r="S38" s="11"/>
    </row>
    <row r="39" spans="1:20" ht="60" x14ac:dyDescent="0.25">
      <c r="A39" s="202"/>
      <c r="B39" s="197"/>
      <c r="C39" s="197"/>
      <c r="D39" s="18" t="s">
        <v>32</v>
      </c>
      <c r="E39" s="14"/>
      <c r="F39" s="30">
        <v>2758</v>
      </c>
      <c r="G39" s="85"/>
      <c r="H39" s="30">
        <v>2547</v>
      </c>
      <c r="I39" s="32">
        <v>1897.029</v>
      </c>
      <c r="J39" s="32">
        <f>+H39-I39</f>
        <v>649.971</v>
      </c>
      <c r="K39" s="30">
        <v>0</v>
      </c>
      <c r="L39" s="32">
        <f>+($J$39/3)+K39</f>
        <v>216.65700000000001</v>
      </c>
      <c r="M39" s="27">
        <v>0</v>
      </c>
      <c r="N39" s="32">
        <f>+($J$39/3)+M39</f>
        <v>216.65700000000001</v>
      </c>
      <c r="O39" s="30">
        <v>0</v>
      </c>
      <c r="P39" s="32">
        <f>+($J$39/3)+O39</f>
        <v>216.65700000000001</v>
      </c>
      <c r="Q39" s="67">
        <f>+F39+H39+K39+M39+O39</f>
        <v>5305</v>
      </c>
      <c r="R39" s="30">
        <f t="shared" si="2"/>
        <v>5305.0000000000009</v>
      </c>
      <c r="S39" s="11"/>
    </row>
    <row r="40" spans="1:20" s="6" customFormat="1" ht="18.75" customHeight="1" x14ac:dyDescent="0.25">
      <c r="A40" s="55"/>
      <c r="B40" s="56" t="s">
        <v>56</v>
      </c>
      <c r="C40" s="56"/>
      <c r="D40" s="46"/>
      <c r="E40" s="41"/>
      <c r="F40" s="43">
        <f>SUM(F37:F39)</f>
        <v>4054</v>
      </c>
      <c r="G40" s="87"/>
      <c r="H40" s="43">
        <f t="shared" ref="H40:R40" si="4">SUM(H37:H39)</f>
        <v>8784</v>
      </c>
      <c r="I40" s="43">
        <f t="shared" si="4"/>
        <v>6542.4040000000005</v>
      </c>
      <c r="J40" s="43">
        <f t="shared" si="4"/>
        <v>2241.596</v>
      </c>
      <c r="K40" s="43">
        <f t="shared" si="4"/>
        <v>9662</v>
      </c>
      <c r="L40" s="43">
        <f t="shared" si="4"/>
        <v>10409.198666666665</v>
      </c>
      <c r="M40" s="90">
        <f t="shared" si="4"/>
        <v>4930</v>
      </c>
      <c r="N40" s="90">
        <f t="shared" si="4"/>
        <v>5677.1986666666662</v>
      </c>
      <c r="O40" s="43">
        <f t="shared" si="4"/>
        <v>1850</v>
      </c>
      <c r="P40" s="43">
        <f t="shared" si="4"/>
        <v>2597.1986666666671</v>
      </c>
      <c r="Q40" s="68">
        <f t="shared" si="4"/>
        <v>29280</v>
      </c>
      <c r="R40" s="68">
        <f t="shared" si="4"/>
        <v>29280</v>
      </c>
      <c r="S40" s="68">
        <v>29280</v>
      </c>
      <c r="T40" s="92">
        <f>+S40-R40</f>
        <v>0</v>
      </c>
    </row>
    <row r="41" spans="1:20" x14ac:dyDescent="0.25">
      <c r="B41" s="53"/>
      <c r="C41" s="53"/>
    </row>
    <row r="42" spans="1:20" ht="12.75" customHeight="1" x14ac:dyDescent="0.25">
      <c r="A42" s="6" t="s">
        <v>33</v>
      </c>
      <c r="B42" s="6" t="s">
        <v>34</v>
      </c>
      <c r="C42" s="6"/>
      <c r="D42" s="7"/>
      <c r="E42" s="8"/>
      <c r="F42" s="7"/>
      <c r="G42" s="8"/>
      <c r="H42" s="7"/>
      <c r="I42" s="8"/>
      <c r="J42" s="8"/>
      <c r="K42" s="7"/>
      <c r="M42" s="7"/>
      <c r="O42" s="7"/>
      <c r="Q42" s="7"/>
    </row>
    <row r="43" spans="1:20" ht="12.75" customHeight="1" x14ac:dyDescent="0.25">
      <c r="A43" s="9">
        <v>42</v>
      </c>
      <c r="B43" s="6" t="s">
        <v>35</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188" t="s">
        <v>2</v>
      </c>
      <c r="B45" s="188" t="s">
        <v>3</v>
      </c>
      <c r="C45" s="193" t="s">
        <v>68</v>
      </c>
      <c r="D45" s="188" t="s">
        <v>19</v>
      </c>
      <c r="E45" s="10"/>
      <c r="F45" s="75">
        <v>2016</v>
      </c>
      <c r="G45" s="83"/>
      <c r="H45" s="188">
        <v>2017</v>
      </c>
      <c r="I45" s="188"/>
      <c r="J45" s="188"/>
      <c r="K45" s="188">
        <v>2018</v>
      </c>
      <c r="L45" s="188"/>
      <c r="M45" s="188">
        <v>2019</v>
      </c>
      <c r="N45" s="188"/>
      <c r="O45" s="188">
        <v>2020</v>
      </c>
      <c r="P45" s="188"/>
      <c r="Q45" s="188" t="s">
        <v>79</v>
      </c>
      <c r="R45" s="188"/>
    </row>
    <row r="46" spans="1:20" s="11" customFormat="1" ht="15" customHeight="1" x14ac:dyDescent="0.25">
      <c r="A46" s="188"/>
      <c r="B46" s="188"/>
      <c r="C46" s="194"/>
      <c r="D46" s="188"/>
      <c r="E46" s="10"/>
      <c r="F46" s="191" t="s">
        <v>8</v>
      </c>
      <c r="G46" s="83"/>
      <c r="H46" s="191" t="s">
        <v>8</v>
      </c>
      <c r="I46" s="187" t="s">
        <v>86</v>
      </c>
      <c r="J46" s="187" t="s">
        <v>81</v>
      </c>
      <c r="K46" s="191" t="s">
        <v>8</v>
      </c>
      <c r="L46" s="187" t="s">
        <v>80</v>
      </c>
      <c r="M46" s="191" t="s">
        <v>8</v>
      </c>
      <c r="N46" s="187" t="s">
        <v>80</v>
      </c>
      <c r="O46" s="187" t="s">
        <v>8</v>
      </c>
      <c r="P46" s="187" t="s">
        <v>80</v>
      </c>
      <c r="Q46" s="191" t="s">
        <v>8</v>
      </c>
      <c r="R46" s="187" t="s">
        <v>80</v>
      </c>
    </row>
    <row r="47" spans="1:20" s="11" customFormat="1" ht="47.25" customHeight="1" x14ac:dyDescent="0.25">
      <c r="A47" s="188"/>
      <c r="B47" s="188"/>
      <c r="C47" s="195"/>
      <c r="D47" s="188"/>
      <c r="E47" s="12"/>
      <c r="F47" s="192"/>
      <c r="G47" s="84"/>
      <c r="H47" s="192"/>
      <c r="I47" s="187"/>
      <c r="J47" s="187"/>
      <c r="K47" s="192"/>
      <c r="L47" s="187"/>
      <c r="M47" s="192"/>
      <c r="N47" s="187"/>
      <c r="O47" s="187"/>
      <c r="P47" s="187"/>
      <c r="Q47" s="192"/>
      <c r="R47" s="187"/>
    </row>
    <row r="48" spans="1:20" ht="60" customHeight="1" x14ac:dyDescent="0.25">
      <c r="A48" s="198" t="s">
        <v>36</v>
      </c>
      <c r="B48" s="196" t="s">
        <v>37</v>
      </c>
      <c r="C48" s="196" t="s">
        <v>73</v>
      </c>
      <c r="D48" s="38" t="s">
        <v>38</v>
      </c>
      <c r="E48" s="14"/>
      <c r="F48" s="30">
        <v>341.4</v>
      </c>
      <c r="G48" s="16"/>
      <c r="H48" s="15">
        <v>250.08</v>
      </c>
      <c r="I48" s="29">
        <v>305.81400000000002</v>
      </c>
      <c r="J48" s="29">
        <f>+I48-H48</f>
        <v>55.734000000000009</v>
      </c>
      <c r="K48" s="15">
        <v>216.672</v>
      </c>
      <c r="L48" s="29">
        <f>+K48-($J$48/3)</f>
        <v>198.09399999999999</v>
      </c>
      <c r="M48" s="30">
        <v>213.072</v>
      </c>
      <c r="N48" s="29">
        <f>+M48-($J$48/3)</f>
        <v>194.494</v>
      </c>
      <c r="O48" s="30">
        <v>248.304</v>
      </c>
      <c r="P48" s="29">
        <f>+O48-($J$48/3)</f>
        <v>229.726</v>
      </c>
      <c r="Q48" s="30">
        <f>+F48+H48+K48+M48+O48</f>
        <v>1269.528</v>
      </c>
      <c r="R48" s="30">
        <f>+F48+I48+L48+N48+P48</f>
        <v>1269.5279999999998</v>
      </c>
    </row>
    <row r="49" spans="1:20" ht="60" customHeight="1" x14ac:dyDescent="0.25">
      <c r="A49" s="199"/>
      <c r="B49" s="197"/>
      <c r="C49" s="197"/>
      <c r="D49" s="38" t="s">
        <v>39</v>
      </c>
      <c r="E49" s="14"/>
      <c r="F49" s="30">
        <v>22.6</v>
      </c>
      <c r="G49" s="16"/>
      <c r="H49" s="29">
        <v>166.72</v>
      </c>
      <c r="I49" s="29">
        <v>203.876</v>
      </c>
      <c r="J49" s="29">
        <f>+I49-H49</f>
        <v>37.156000000000006</v>
      </c>
      <c r="K49" s="29">
        <v>144.44800000000001</v>
      </c>
      <c r="L49" s="29">
        <f>+K49-($J$49/3)</f>
        <v>132.06266666666667</v>
      </c>
      <c r="M49" s="30">
        <v>142.048</v>
      </c>
      <c r="N49" s="29">
        <f>+M49-($J$49/3)</f>
        <v>129.66266666666667</v>
      </c>
      <c r="O49" s="30">
        <v>165.536</v>
      </c>
      <c r="P49" s="29">
        <f>+O49-($J$49/3)</f>
        <v>153.15066666666667</v>
      </c>
      <c r="Q49" s="30">
        <f>+F49+H49+K49+M49+O49</f>
        <v>641.35200000000009</v>
      </c>
      <c r="R49" s="30">
        <f>+F49+I49+L49+N49+P49</f>
        <v>641.35200000000009</v>
      </c>
    </row>
    <row r="50" spans="1:20" s="6" customFormat="1" ht="18.75" customHeight="1" x14ac:dyDescent="0.25">
      <c r="A50" s="55"/>
      <c r="B50" s="56" t="s">
        <v>57</v>
      </c>
      <c r="C50" s="56"/>
      <c r="D50" s="46"/>
      <c r="E50" s="41"/>
      <c r="F50" s="43">
        <f>SUM(F48:F49)</f>
        <v>364</v>
      </c>
      <c r="G50" s="44"/>
      <c r="H50" s="43">
        <f t="shared" ref="H50:R50" si="5">SUM(H48:H49)</f>
        <v>416.8</v>
      </c>
      <c r="I50" s="43">
        <f t="shared" si="5"/>
        <v>509.69000000000005</v>
      </c>
      <c r="J50" s="43">
        <f t="shared" si="5"/>
        <v>92.890000000000015</v>
      </c>
      <c r="K50" s="43">
        <f t="shared" si="5"/>
        <v>361.12</v>
      </c>
      <c r="L50" s="43">
        <f t="shared" si="5"/>
        <v>330.15666666666664</v>
      </c>
      <c r="M50" s="43">
        <f t="shared" si="5"/>
        <v>355.12</v>
      </c>
      <c r="N50" s="43">
        <f t="shared" si="5"/>
        <v>324.15666666666664</v>
      </c>
      <c r="O50" s="43">
        <f t="shared" si="5"/>
        <v>413.84000000000003</v>
      </c>
      <c r="P50" s="43">
        <f t="shared" si="5"/>
        <v>382.87666666666667</v>
      </c>
      <c r="Q50" s="43">
        <f t="shared" si="5"/>
        <v>1910.88</v>
      </c>
      <c r="R50" s="43">
        <f t="shared" si="5"/>
        <v>1910.8799999999999</v>
      </c>
      <c r="S50" s="43">
        <v>1910.88</v>
      </c>
      <c r="T50" s="92">
        <f>+S50-R50</f>
        <v>0</v>
      </c>
    </row>
    <row r="51" spans="1:20" s="6" customFormat="1" ht="18.75" customHeight="1" x14ac:dyDescent="0.25">
      <c r="A51" s="57"/>
      <c r="B51" s="58"/>
      <c r="C51" s="58"/>
      <c r="D51" s="59"/>
      <c r="E51" s="41"/>
      <c r="F51" s="61"/>
      <c r="G51" s="44"/>
      <c r="H51" s="61"/>
      <c r="I51" s="54"/>
      <c r="J51" s="54"/>
      <c r="K51" s="61"/>
      <c r="M51" s="62"/>
      <c r="O51" s="61"/>
      <c r="Q51" s="63"/>
    </row>
    <row r="52" spans="1:20" ht="12.75" customHeight="1" x14ac:dyDescent="0.25">
      <c r="A52" s="6" t="s">
        <v>33</v>
      </c>
      <c r="B52" s="6" t="s">
        <v>34</v>
      </c>
      <c r="C52" s="6"/>
      <c r="D52" s="7"/>
      <c r="E52" s="8"/>
      <c r="F52" s="7"/>
      <c r="G52" s="8"/>
      <c r="H52" s="7"/>
      <c r="I52" s="8"/>
      <c r="J52" s="8"/>
      <c r="K52" s="7"/>
      <c r="O52" s="7"/>
      <c r="Q52" s="7"/>
    </row>
    <row r="53" spans="1:20" ht="12.75" customHeight="1" x14ac:dyDescent="0.25">
      <c r="A53" s="9">
        <v>43</v>
      </c>
      <c r="B53" s="6" t="s">
        <v>41</v>
      </c>
      <c r="C53" s="6"/>
      <c r="D53" s="7"/>
      <c r="E53" s="8"/>
      <c r="F53" s="7"/>
      <c r="G53" s="8"/>
      <c r="H53" s="7"/>
      <c r="I53" s="8"/>
      <c r="J53" s="8"/>
      <c r="K53" s="7"/>
      <c r="M53" s="7"/>
      <c r="O53" s="7"/>
      <c r="Q53" s="7"/>
    </row>
    <row r="54" spans="1:20" s="11" customFormat="1" ht="29.25" customHeight="1" x14ac:dyDescent="0.25">
      <c r="A54" s="188" t="s">
        <v>2</v>
      </c>
      <c r="B54" s="188" t="s">
        <v>3</v>
      </c>
      <c r="C54" s="193" t="s">
        <v>68</v>
      </c>
      <c r="D54" s="188" t="s">
        <v>19</v>
      </c>
      <c r="E54" s="10"/>
      <c r="F54" s="75">
        <v>2016</v>
      </c>
      <c r="G54" s="83"/>
      <c r="H54" s="188">
        <v>2017</v>
      </c>
      <c r="I54" s="188"/>
      <c r="J54" s="188"/>
      <c r="K54" s="188">
        <v>2018</v>
      </c>
      <c r="L54" s="188"/>
      <c r="M54" s="188">
        <v>2019</v>
      </c>
      <c r="N54" s="188"/>
      <c r="O54" s="188">
        <v>2020</v>
      </c>
      <c r="P54" s="188"/>
      <c r="Q54" s="188" t="s">
        <v>79</v>
      </c>
      <c r="R54" s="188"/>
    </row>
    <row r="55" spans="1:20" s="11" customFormat="1" ht="15" customHeight="1" x14ac:dyDescent="0.25">
      <c r="A55" s="188"/>
      <c r="B55" s="188"/>
      <c r="C55" s="194"/>
      <c r="D55" s="188"/>
      <c r="E55" s="10"/>
      <c r="F55" s="187" t="s">
        <v>8</v>
      </c>
      <c r="G55" s="83"/>
      <c r="H55" s="187" t="s">
        <v>8</v>
      </c>
      <c r="I55" s="187" t="s">
        <v>86</v>
      </c>
      <c r="J55" s="187" t="s">
        <v>81</v>
      </c>
      <c r="K55" s="187" t="s">
        <v>8</v>
      </c>
      <c r="L55" s="187" t="s">
        <v>80</v>
      </c>
      <c r="M55" s="187" t="s">
        <v>8</v>
      </c>
      <c r="N55" s="187" t="s">
        <v>80</v>
      </c>
      <c r="O55" s="187" t="s">
        <v>8</v>
      </c>
      <c r="P55" s="187" t="s">
        <v>80</v>
      </c>
      <c r="Q55" s="187" t="s">
        <v>8</v>
      </c>
      <c r="R55" s="187" t="s">
        <v>80</v>
      </c>
    </row>
    <row r="56" spans="1:20" s="11" customFormat="1" ht="47.25" customHeight="1" x14ac:dyDescent="0.25">
      <c r="A56" s="188"/>
      <c r="B56" s="188"/>
      <c r="C56" s="195"/>
      <c r="D56" s="188"/>
      <c r="E56" s="12"/>
      <c r="F56" s="187"/>
      <c r="G56" s="84"/>
      <c r="H56" s="187"/>
      <c r="I56" s="187"/>
      <c r="J56" s="187"/>
      <c r="K56" s="187"/>
      <c r="L56" s="187"/>
      <c r="M56" s="187"/>
      <c r="N56" s="187"/>
      <c r="O56" s="187"/>
      <c r="P56" s="187"/>
      <c r="Q56" s="187"/>
      <c r="R56" s="187"/>
    </row>
    <row r="57" spans="1:20" ht="88.5" customHeight="1" x14ac:dyDescent="0.25">
      <c r="A57" s="198" t="s">
        <v>40</v>
      </c>
      <c r="B57" s="196" t="s">
        <v>13</v>
      </c>
      <c r="C57" s="196" t="s">
        <v>74</v>
      </c>
      <c r="D57" s="38" t="s">
        <v>42</v>
      </c>
      <c r="E57" s="14"/>
      <c r="F57" s="33">
        <v>81.079556999999994</v>
      </c>
      <c r="G57" s="16"/>
      <c r="H57" s="29">
        <v>104.2</v>
      </c>
      <c r="I57" s="29">
        <v>236.870983</v>
      </c>
      <c r="J57" s="29">
        <f>+I57-H57</f>
        <v>132.67098299999998</v>
      </c>
      <c r="K57" s="30">
        <v>90.28</v>
      </c>
      <c r="L57" s="30">
        <f>+K57-($J$57/3)</f>
        <v>46.056339000000008</v>
      </c>
      <c r="M57" s="30">
        <v>88.78</v>
      </c>
      <c r="N57" s="30">
        <f>+M57-($J$57/3)</f>
        <v>44.556339000000008</v>
      </c>
      <c r="O57" s="30">
        <v>103.46</v>
      </c>
      <c r="P57" s="30">
        <f>+O57-($J$57/3)</f>
        <v>59.236339000000001</v>
      </c>
      <c r="Q57" s="30">
        <f>+F57+H57+K57+M57+O57</f>
        <v>467.79955699999999</v>
      </c>
      <c r="R57" s="30">
        <f>+F57+I57+L57+N57+P57</f>
        <v>467.79955699999999</v>
      </c>
    </row>
    <row r="58" spans="1:20" ht="169.5" customHeight="1" x14ac:dyDescent="0.25">
      <c r="A58" s="199"/>
      <c r="B58" s="197"/>
      <c r="C58" s="197"/>
      <c r="D58" s="38" t="s">
        <v>43</v>
      </c>
      <c r="E58" s="14"/>
      <c r="F58" s="29">
        <v>2066.920443</v>
      </c>
      <c r="G58" s="16"/>
      <c r="H58" s="29">
        <v>2969.7</v>
      </c>
      <c r="I58" s="29">
        <v>6750.8230169999997</v>
      </c>
      <c r="J58" s="29">
        <f>+I58-H58</f>
        <v>3781.1230169999999</v>
      </c>
      <c r="K58" s="29">
        <v>2572.98</v>
      </c>
      <c r="L58" s="30">
        <f>+K58-($J$58/3)</f>
        <v>1312.6056610000001</v>
      </c>
      <c r="M58" s="30">
        <v>2530.23</v>
      </c>
      <c r="N58" s="30">
        <f>+M58-($J$58/3)</f>
        <v>1269.8556610000001</v>
      </c>
      <c r="O58" s="30">
        <v>2948.61</v>
      </c>
      <c r="P58" s="30">
        <f>+O58-($J$58/3)</f>
        <v>1688.2356610000002</v>
      </c>
      <c r="Q58" s="30">
        <f>+F58+H58+K58+M58+O58</f>
        <v>13088.440443</v>
      </c>
      <c r="R58" s="30">
        <f>+F58+I58+L58+N58+P58</f>
        <v>13088.440443</v>
      </c>
    </row>
    <row r="59" spans="1:20" s="6" customFormat="1" ht="18.75" customHeight="1" x14ac:dyDescent="0.25">
      <c r="A59" s="55"/>
      <c r="B59" s="56" t="s">
        <v>58</v>
      </c>
      <c r="C59" s="56"/>
      <c r="D59" s="46"/>
      <c r="E59" s="41"/>
      <c r="F59" s="43">
        <f>SUM(F57:F58)</f>
        <v>2148</v>
      </c>
      <c r="G59" s="44"/>
      <c r="H59" s="43">
        <f t="shared" ref="H59:R59" si="6">SUM(H57:H58)</f>
        <v>3073.8999999999996</v>
      </c>
      <c r="I59" s="43">
        <f t="shared" si="6"/>
        <v>6987.6939999999995</v>
      </c>
      <c r="J59" s="43">
        <f t="shared" si="6"/>
        <v>3913.7939999999999</v>
      </c>
      <c r="K59" s="43">
        <f t="shared" si="6"/>
        <v>2663.26</v>
      </c>
      <c r="L59" s="43">
        <f t="shared" si="6"/>
        <v>1358.662</v>
      </c>
      <c r="M59" s="43">
        <f t="shared" si="6"/>
        <v>2619.0100000000002</v>
      </c>
      <c r="N59" s="43">
        <f t="shared" si="6"/>
        <v>1314.412</v>
      </c>
      <c r="O59" s="43">
        <f t="shared" si="6"/>
        <v>3052.07</v>
      </c>
      <c r="P59" s="43">
        <f t="shared" si="6"/>
        <v>1747.4720000000002</v>
      </c>
      <c r="Q59" s="43">
        <f t="shared" si="6"/>
        <v>13556.24</v>
      </c>
      <c r="R59" s="43">
        <f t="shared" si="6"/>
        <v>13556.24</v>
      </c>
      <c r="S59" s="43">
        <v>13556.24</v>
      </c>
      <c r="T59" s="92">
        <f>+S59-R59</f>
        <v>0</v>
      </c>
    </row>
    <row r="60" spans="1:20" s="6" customFormat="1" ht="18.75" customHeight="1" x14ac:dyDescent="0.25">
      <c r="A60" s="57"/>
      <c r="B60" s="58"/>
      <c r="C60" s="58"/>
      <c r="D60" s="59"/>
      <c r="E60" s="41"/>
      <c r="F60" s="61"/>
      <c r="G60" s="44"/>
      <c r="H60" s="61"/>
      <c r="I60" s="54"/>
      <c r="J60" s="54"/>
      <c r="K60" s="61"/>
      <c r="M60" s="61"/>
      <c r="O60" s="61"/>
      <c r="Q60" s="61"/>
    </row>
    <row r="61" spans="1:20" ht="12.75" customHeight="1" x14ac:dyDescent="0.25">
      <c r="A61" s="6" t="s">
        <v>33</v>
      </c>
      <c r="B61" s="6" t="s">
        <v>34</v>
      </c>
      <c r="C61" s="6"/>
      <c r="D61" s="7"/>
      <c r="E61" s="8"/>
      <c r="F61" s="7"/>
      <c r="G61" s="8"/>
      <c r="H61" s="7"/>
      <c r="I61" s="8"/>
      <c r="J61" s="8"/>
      <c r="K61" s="7"/>
      <c r="M61" s="7"/>
      <c r="O61" s="7"/>
      <c r="Q61" s="7"/>
    </row>
    <row r="62" spans="1:20" ht="12.75" customHeight="1" x14ac:dyDescent="0.25">
      <c r="A62" s="9">
        <v>44</v>
      </c>
      <c r="B62" s="6" t="s">
        <v>44</v>
      </c>
      <c r="C62" s="6"/>
      <c r="D62" s="7"/>
      <c r="E62" s="8"/>
      <c r="F62" s="7"/>
      <c r="G62" s="8"/>
      <c r="H62" s="7"/>
      <c r="I62" s="8"/>
      <c r="J62" s="8"/>
      <c r="K62" s="7"/>
      <c r="M62" s="7"/>
      <c r="O62" s="7"/>
      <c r="Q62" s="7"/>
    </row>
    <row r="63" spans="1:20" s="11" customFormat="1" ht="29.25" customHeight="1" x14ac:dyDescent="0.25">
      <c r="A63" s="188" t="s">
        <v>2</v>
      </c>
      <c r="B63" s="188" t="s">
        <v>3</v>
      </c>
      <c r="C63" s="193" t="s">
        <v>68</v>
      </c>
      <c r="D63" s="188" t="s">
        <v>19</v>
      </c>
      <c r="E63" s="10"/>
      <c r="F63" s="75">
        <v>2016</v>
      </c>
      <c r="G63" s="83"/>
      <c r="H63" s="188">
        <v>2017</v>
      </c>
      <c r="I63" s="188"/>
      <c r="J63" s="188"/>
      <c r="K63" s="188">
        <v>2018</v>
      </c>
      <c r="L63" s="188"/>
      <c r="M63" s="188">
        <v>2019</v>
      </c>
      <c r="N63" s="188"/>
      <c r="O63" s="188">
        <v>2020</v>
      </c>
      <c r="P63" s="188"/>
      <c r="Q63" s="188" t="s">
        <v>79</v>
      </c>
      <c r="R63" s="188"/>
    </row>
    <row r="64" spans="1:20" s="11" customFormat="1" ht="15" customHeight="1" x14ac:dyDescent="0.25">
      <c r="A64" s="188"/>
      <c r="B64" s="188"/>
      <c r="C64" s="194"/>
      <c r="D64" s="188"/>
      <c r="E64" s="10"/>
      <c r="F64" s="187" t="s">
        <v>8</v>
      </c>
      <c r="G64" s="83"/>
      <c r="H64" s="187" t="s">
        <v>8</v>
      </c>
      <c r="I64" s="187" t="s">
        <v>86</v>
      </c>
      <c r="J64" s="187" t="s">
        <v>81</v>
      </c>
      <c r="K64" s="187" t="s">
        <v>8</v>
      </c>
      <c r="L64" s="187" t="s">
        <v>80</v>
      </c>
      <c r="M64" s="187" t="s">
        <v>8</v>
      </c>
      <c r="N64" s="187" t="s">
        <v>80</v>
      </c>
      <c r="O64" s="187" t="s">
        <v>8</v>
      </c>
      <c r="P64" s="187" t="s">
        <v>80</v>
      </c>
      <c r="Q64" s="187" t="s">
        <v>8</v>
      </c>
      <c r="R64" s="187" t="s">
        <v>80</v>
      </c>
    </row>
    <row r="65" spans="1:20" s="11" customFormat="1" ht="47.25" customHeight="1" x14ac:dyDescent="0.25">
      <c r="A65" s="188"/>
      <c r="B65" s="188"/>
      <c r="C65" s="195"/>
      <c r="D65" s="188"/>
      <c r="E65" s="12"/>
      <c r="F65" s="187"/>
      <c r="G65" s="84"/>
      <c r="H65" s="187"/>
      <c r="I65" s="187"/>
      <c r="J65" s="187"/>
      <c r="K65" s="187"/>
      <c r="L65" s="187"/>
      <c r="M65" s="187"/>
      <c r="N65" s="187"/>
      <c r="O65" s="187"/>
      <c r="P65" s="187"/>
      <c r="Q65" s="187"/>
      <c r="R65" s="187"/>
    </row>
    <row r="66" spans="1:20" ht="150.75" customHeight="1" x14ac:dyDescent="0.25">
      <c r="A66" s="39" t="s">
        <v>45</v>
      </c>
      <c r="B66" s="24" t="s">
        <v>46</v>
      </c>
      <c r="C66" s="24" t="s">
        <v>75</v>
      </c>
      <c r="D66" s="38" t="s">
        <v>47</v>
      </c>
      <c r="E66" s="14"/>
      <c r="F66" s="29">
        <v>1477.73677</v>
      </c>
      <c r="G66" s="16"/>
      <c r="H66" s="29">
        <v>1719.3</v>
      </c>
      <c r="I66" s="29">
        <v>2892.9319999999998</v>
      </c>
      <c r="J66" s="29">
        <f>+I66-H66</f>
        <v>1173.6319999999998</v>
      </c>
      <c r="K66" s="30">
        <v>1489.62</v>
      </c>
      <c r="L66" s="30">
        <f>+K66-($J$66/3)</f>
        <v>1098.4093333333333</v>
      </c>
      <c r="M66" s="30">
        <v>1464.87</v>
      </c>
      <c r="N66" s="30">
        <f>+M66-($J$66/3)</f>
        <v>1073.6593333333333</v>
      </c>
      <c r="O66" s="30">
        <v>1707.09</v>
      </c>
      <c r="P66" s="30">
        <f>+O66-($J$66/3)</f>
        <v>1315.8793333333333</v>
      </c>
      <c r="Q66" s="30">
        <f>+F66+H66+K66+M66+O66</f>
        <v>7858.6167699999996</v>
      </c>
      <c r="R66" s="30">
        <f>+F66+I66+L66+N66+P66</f>
        <v>7858.6167699999996</v>
      </c>
    </row>
    <row r="67" spans="1:20" s="6" customFormat="1" ht="19.5" customHeight="1" x14ac:dyDescent="0.25">
      <c r="A67" s="55"/>
      <c r="B67" s="56" t="s">
        <v>59</v>
      </c>
      <c r="C67" s="56"/>
      <c r="D67" s="46"/>
      <c r="E67" s="41"/>
      <c r="F67" s="43">
        <f>SUM(F66)</f>
        <v>1477.73677</v>
      </c>
      <c r="G67" s="44"/>
      <c r="H67" s="43">
        <f t="shared" ref="H67:R67" si="7">SUM(H66)</f>
        <v>1719.3</v>
      </c>
      <c r="I67" s="43">
        <f t="shared" si="7"/>
        <v>2892.9319999999998</v>
      </c>
      <c r="J67" s="43">
        <f t="shared" si="7"/>
        <v>1173.6319999999998</v>
      </c>
      <c r="K67" s="43">
        <f t="shared" si="7"/>
        <v>1489.62</v>
      </c>
      <c r="L67" s="43">
        <f t="shared" si="7"/>
        <v>1098.4093333333333</v>
      </c>
      <c r="M67" s="43">
        <f t="shared" si="7"/>
        <v>1464.87</v>
      </c>
      <c r="N67" s="43">
        <f t="shared" si="7"/>
        <v>1073.6593333333333</v>
      </c>
      <c r="O67" s="43">
        <f t="shared" si="7"/>
        <v>1707.09</v>
      </c>
      <c r="P67" s="43">
        <f t="shared" si="7"/>
        <v>1315.8793333333333</v>
      </c>
      <c r="Q67" s="43">
        <f t="shared" si="7"/>
        <v>7858.6167699999996</v>
      </c>
      <c r="R67" s="43">
        <f t="shared" si="7"/>
        <v>7858.6167699999996</v>
      </c>
      <c r="S67" s="43">
        <v>7858.6167699999996</v>
      </c>
      <c r="T67" s="92">
        <f>+S67-R67</f>
        <v>0</v>
      </c>
    </row>
    <row r="69" spans="1:20" x14ac:dyDescent="0.25">
      <c r="F69" s="25">
        <f>+F21+F32+F36+F40+F50+F59+F67</f>
        <v>54582.299831000004</v>
      </c>
      <c r="M69" s="6"/>
      <c r="N69" s="6"/>
      <c r="O69" s="6"/>
      <c r="P69" s="6"/>
      <c r="Q69" s="25">
        <f>+Q21+Q32+Q36+Q40+Q50+Q59+Q67</f>
        <v>305007.99585200002</v>
      </c>
      <c r="R69" s="25">
        <f>+R21+R32+R36+R40+R50+R59+R67</f>
        <v>305007.99585200002</v>
      </c>
      <c r="S69" s="91">
        <f>+Q69-R69</f>
        <v>0</v>
      </c>
    </row>
    <row r="70" spans="1:20" x14ac:dyDescent="0.25">
      <c r="K70" s="25"/>
      <c r="M70" s="25"/>
      <c r="N70" s="6"/>
      <c r="O70" s="25"/>
      <c r="P70" s="6"/>
      <c r="Q70" s="25"/>
    </row>
    <row r="72" spans="1:20" x14ac:dyDescent="0.25">
      <c r="F72" s="93">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86E30-6EF9-42C2-89B5-8461201D9EF2}">
  <dimension ref="A1:AM74"/>
  <sheetViews>
    <sheetView tabSelected="1" zoomScale="50" zoomScaleNormal="50" zoomScaleSheetLayoutView="25" workbookViewId="0">
      <selection activeCell="I14" sqref="A14:XFD16"/>
    </sheetView>
  </sheetViews>
  <sheetFormatPr baseColWidth="10" defaultRowHeight="15" x14ac:dyDescent="0.25"/>
  <cols>
    <col min="1" max="1" width="7.42578125" style="8" customWidth="1"/>
    <col min="2" max="2" width="17.5703125" style="8" customWidth="1"/>
    <col min="3" max="3" width="15.7109375" style="8" customWidth="1"/>
    <col min="4" max="4" width="44.85546875" style="8" customWidth="1"/>
    <col min="5" max="5" width="56.42578125" style="8" customWidth="1"/>
    <col min="6" max="6" width="43.140625" style="8" customWidth="1"/>
    <col min="7" max="7" width="35.85546875" style="8" customWidth="1"/>
    <col min="8" max="8" width="35.85546875" style="8" hidden="1" customWidth="1"/>
    <col min="9" max="9" width="0.5703125" style="7" customWidth="1"/>
    <col min="10" max="13" width="10.7109375" style="8" customWidth="1"/>
    <col min="14" max="14" width="0.5703125" style="7" customWidth="1"/>
    <col min="15" max="18" width="10.7109375" style="8" customWidth="1"/>
    <col min="19" max="19" width="0.5703125" style="8" customWidth="1"/>
    <col min="20" max="23" width="10.7109375" style="8" customWidth="1"/>
    <col min="24" max="24" width="0.5703125" style="8" customWidth="1"/>
    <col min="25" max="25" width="10.7109375" style="8" customWidth="1"/>
    <col min="26" max="26" width="11.42578125" style="8"/>
    <col min="27" max="28" width="17" style="8" customWidth="1"/>
    <col min="29" max="29" width="0.85546875" style="8" customWidth="1"/>
    <col min="30" max="31" width="15" style="8" customWidth="1"/>
    <col min="32" max="32" width="1" style="8" customWidth="1"/>
    <col min="33" max="33" width="15.28515625" style="102" customWidth="1"/>
    <col min="34" max="34" width="15.5703125" style="102" customWidth="1"/>
    <col min="35" max="35" width="22.140625" style="102" customWidth="1"/>
    <col min="36" max="36" width="16.140625" style="102" customWidth="1"/>
    <col min="37" max="37" width="11.42578125" style="102"/>
    <col min="38" max="16384" width="11.42578125" style="8"/>
  </cols>
  <sheetData>
    <row r="1" spans="1:37" x14ac:dyDescent="0.25">
      <c r="A1" s="6" t="s">
        <v>66</v>
      </c>
    </row>
    <row r="3" spans="1:37" s="3" customFormat="1" ht="12.75" x14ac:dyDescent="0.2">
      <c r="A3" s="240" t="s">
        <v>0</v>
      </c>
      <c r="B3" s="240"/>
      <c r="C3" s="240"/>
      <c r="D3" s="240"/>
      <c r="E3" s="240"/>
      <c r="F3" s="240"/>
      <c r="G3" s="4"/>
      <c r="H3" s="4"/>
      <c r="I3" s="2"/>
      <c r="J3" s="2"/>
      <c r="K3" s="2"/>
      <c r="L3" s="2"/>
      <c r="M3" s="2"/>
      <c r="N3" s="2"/>
      <c r="O3" s="2"/>
      <c r="P3" s="2"/>
      <c r="Q3" s="2"/>
      <c r="R3" s="2"/>
      <c r="T3" s="122"/>
      <c r="U3" s="122"/>
      <c r="V3" s="122"/>
      <c r="W3" s="122"/>
      <c r="Y3" s="122"/>
      <c r="Z3" s="122"/>
      <c r="AA3" s="122"/>
      <c r="AB3" s="122"/>
      <c r="AD3" s="2"/>
      <c r="AE3" s="2"/>
      <c r="AG3" s="163"/>
      <c r="AH3" s="163"/>
      <c r="AI3" s="163"/>
      <c r="AJ3" s="164"/>
      <c r="AK3" s="103"/>
    </row>
    <row r="4" spans="1:37" s="3" customFormat="1" ht="12.75" x14ac:dyDescent="0.2">
      <c r="A4" s="240" t="s">
        <v>14</v>
      </c>
      <c r="B4" s="240"/>
      <c r="C4" s="240"/>
      <c r="D4" s="240"/>
      <c r="E4" s="240"/>
      <c r="F4" s="240"/>
      <c r="G4" s="4"/>
      <c r="H4" s="4"/>
      <c r="I4" s="2"/>
      <c r="J4" s="2"/>
      <c r="K4" s="2"/>
      <c r="L4" s="2"/>
      <c r="M4" s="2"/>
      <c r="N4" s="2"/>
      <c r="O4" s="2"/>
      <c r="P4" s="2"/>
      <c r="Q4" s="2"/>
      <c r="R4" s="2"/>
      <c r="T4" s="122"/>
      <c r="U4" s="122"/>
      <c r="V4" s="122"/>
      <c r="W4" s="122"/>
      <c r="Y4" s="122"/>
      <c r="Z4" s="122"/>
      <c r="AA4" s="122"/>
      <c r="AB4" s="122"/>
      <c r="AD4" s="2"/>
      <c r="AE4" s="2"/>
      <c r="AG4" s="163"/>
      <c r="AH4" s="163"/>
      <c r="AI4" s="163"/>
      <c r="AJ4" s="164"/>
      <c r="AK4" s="103"/>
    </row>
    <row r="5" spans="1:37" s="3" customFormat="1" ht="12.75" x14ac:dyDescent="0.2">
      <c r="A5" s="240" t="s">
        <v>0</v>
      </c>
      <c r="B5" s="240"/>
      <c r="C5" s="240"/>
      <c r="D5" s="240"/>
      <c r="E5" s="240"/>
      <c r="F5" s="240"/>
      <c r="G5" s="4"/>
      <c r="H5" s="4"/>
      <c r="I5" s="2"/>
      <c r="J5" s="2"/>
      <c r="K5" s="2"/>
      <c r="L5" s="2"/>
      <c r="M5" s="2"/>
      <c r="N5" s="2"/>
      <c r="O5" s="2"/>
      <c r="P5" s="2"/>
      <c r="Q5" s="2"/>
      <c r="R5" s="2"/>
      <c r="T5" s="122"/>
      <c r="U5" s="122"/>
      <c r="V5" s="122"/>
      <c r="W5" s="122"/>
      <c r="Y5" s="122"/>
      <c r="Z5" s="122"/>
      <c r="AA5" s="122"/>
      <c r="AB5" s="122"/>
      <c r="AD5" s="2"/>
      <c r="AE5" s="2"/>
      <c r="AG5" s="163"/>
      <c r="AH5" s="163"/>
      <c r="AI5" s="163"/>
      <c r="AJ5" s="164"/>
      <c r="AK5" s="103"/>
    </row>
    <row r="6" spans="1:37" s="3" customFormat="1" ht="12.75" x14ac:dyDescent="0.2">
      <c r="A6" s="240" t="s">
        <v>15</v>
      </c>
      <c r="B6" s="240"/>
      <c r="C6" s="240"/>
      <c r="D6" s="240"/>
      <c r="E6" s="240"/>
      <c r="F6" s="240"/>
      <c r="G6" s="4"/>
      <c r="H6" s="4"/>
      <c r="I6" s="2"/>
      <c r="J6" s="2"/>
      <c r="K6" s="2"/>
      <c r="L6" s="2"/>
      <c r="M6" s="2"/>
      <c r="N6" s="2"/>
      <c r="O6" s="2"/>
      <c r="P6" s="2"/>
      <c r="Q6" s="2"/>
      <c r="R6" s="2"/>
      <c r="T6" s="122"/>
      <c r="U6" s="122"/>
      <c r="V6" s="122"/>
      <c r="W6" s="122"/>
      <c r="Y6" s="122"/>
      <c r="Z6" s="122"/>
      <c r="AA6" s="122"/>
      <c r="AB6" s="122"/>
      <c r="AD6" s="2"/>
      <c r="AE6" s="2"/>
      <c r="AG6" s="163"/>
      <c r="AH6" s="163"/>
      <c r="AI6" s="163"/>
      <c r="AJ6" s="164"/>
      <c r="AK6" s="103"/>
    </row>
    <row r="7" spans="1:37" s="3" customFormat="1" ht="12.75" x14ac:dyDescent="0.2">
      <c r="A7" s="4"/>
      <c r="B7" s="4"/>
      <c r="C7" s="4"/>
      <c r="D7" s="4"/>
      <c r="E7" s="4"/>
      <c r="F7" s="4"/>
      <c r="G7" s="4"/>
      <c r="H7" s="4"/>
      <c r="I7" s="2"/>
      <c r="J7" s="2"/>
      <c r="K7" s="2"/>
      <c r="L7" s="2"/>
      <c r="M7" s="2"/>
      <c r="N7" s="2"/>
      <c r="O7" s="2"/>
      <c r="P7" s="2"/>
      <c r="Q7" s="2"/>
      <c r="R7" s="2"/>
      <c r="T7" s="122"/>
      <c r="U7" s="122"/>
      <c r="V7" s="122"/>
      <c r="W7" s="122"/>
      <c r="Y7" s="122"/>
      <c r="Z7" s="122"/>
      <c r="AA7" s="122"/>
      <c r="AB7" s="122"/>
      <c r="AD7" s="2"/>
      <c r="AE7" s="2"/>
      <c r="AG7" s="163"/>
      <c r="AH7" s="163"/>
      <c r="AI7" s="163"/>
      <c r="AJ7" s="164"/>
      <c r="AK7" s="103"/>
    </row>
    <row r="8" spans="1:37" s="5" customFormat="1" ht="16.5" customHeight="1" x14ac:dyDescent="0.2">
      <c r="A8" s="221"/>
      <c r="B8" s="222"/>
      <c r="C8" s="222"/>
      <c r="D8" s="222"/>
      <c r="E8" s="222"/>
      <c r="F8" s="222"/>
      <c r="G8" s="4"/>
      <c r="H8" s="181"/>
      <c r="T8" s="123"/>
      <c r="U8" s="123"/>
      <c r="V8" s="123"/>
      <c r="W8" s="123"/>
      <c r="Y8" s="123"/>
      <c r="Z8" s="123"/>
      <c r="AA8" s="123"/>
      <c r="AB8" s="123"/>
      <c r="AG8" s="165"/>
      <c r="AH8" s="165"/>
      <c r="AI8" s="165"/>
      <c r="AJ8" s="165"/>
      <c r="AK8" s="104"/>
    </row>
    <row r="9" spans="1:37" s="5" customFormat="1" ht="15.75" customHeight="1" x14ac:dyDescent="0.2">
      <c r="A9" s="181"/>
      <c r="B9" s="181"/>
      <c r="C9" s="181"/>
      <c r="D9" s="181"/>
      <c r="E9" s="181"/>
      <c r="F9" s="181"/>
      <c r="G9" s="4"/>
      <c r="H9" s="181"/>
      <c r="T9" s="123"/>
      <c r="U9" s="123"/>
      <c r="V9" s="123"/>
      <c r="W9" s="123"/>
      <c r="Y9" s="123"/>
      <c r="Z9" s="123"/>
      <c r="AA9" s="123"/>
      <c r="AB9" s="123"/>
      <c r="AG9" s="165"/>
      <c r="AH9" s="165"/>
      <c r="AI9" s="165"/>
      <c r="AJ9" s="165"/>
      <c r="AK9" s="104"/>
    </row>
    <row r="10" spans="1:37" s="3" customFormat="1" ht="12.75" x14ac:dyDescent="0.2">
      <c r="A10" s="4"/>
      <c r="B10" s="4"/>
      <c r="C10" s="4"/>
      <c r="D10" s="4"/>
      <c r="E10" s="4"/>
      <c r="F10" s="4"/>
      <c r="G10" s="4"/>
      <c r="H10" s="4"/>
      <c r="I10" s="2"/>
      <c r="J10" s="2"/>
      <c r="K10" s="2"/>
      <c r="L10" s="2"/>
      <c r="M10" s="2"/>
      <c r="N10" s="2"/>
      <c r="O10" s="2"/>
      <c r="P10" s="2"/>
      <c r="Q10" s="2"/>
      <c r="R10" s="2"/>
      <c r="T10" s="122"/>
      <c r="U10" s="122"/>
      <c r="V10" s="122"/>
      <c r="W10" s="122"/>
      <c r="Y10" s="122"/>
      <c r="Z10" s="122"/>
      <c r="AA10" s="122"/>
      <c r="AB10" s="122"/>
      <c r="AD10" s="2"/>
      <c r="AE10" s="2"/>
      <c r="AG10" s="163"/>
      <c r="AH10" s="163"/>
      <c r="AI10" s="163"/>
      <c r="AJ10" s="164"/>
      <c r="AK10" s="103"/>
    </row>
    <row r="11" spans="1:37" x14ac:dyDescent="0.25">
      <c r="A11" s="34" t="s">
        <v>1</v>
      </c>
      <c r="B11" s="223" t="s">
        <v>16</v>
      </c>
      <c r="C11" s="223"/>
      <c r="D11" s="223"/>
      <c r="E11" s="223"/>
      <c r="F11" s="223"/>
      <c r="G11" s="182"/>
      <c r="H11" s="182"/>
      <c r="I11" s="8"/>
      <c r="J11" s="7"/>
      <c r="K11" s="7"/>
      <c r="L11" s="7"/>
      <c r="M11" s="7"/>
      <c r="N11" s="8"/>
      <c r="O11" s="7"/>
      <c r="P11" s="7"/>
      <c r="Q11" s="7"/>
      <c r="R11" s="7"/>
      <c r="T11" s="7"/>
      <c r="U11" s="7"/>
      <c r="V11" s="7"/>
      <c r="W11" s="7"/>
      <c r="Y11" s="7"/>
      <c r="Z11" s="7"/>
      <c r="AA11" s="7"/>
      <c r="AB11" s="7"/>
      <c r="AD11" s="7"/>
      <c r="AE11" s="7"/>
      <c r="AG11" s="105"/>
      <c r="AH11" s="105"/>
      <c r="AI11" s="105"/>
    </row>
    <row r="12" spans="1:37" x14ac:dyDescent="0.25">
      <c r="A12" s="9" t="s">
        <v>17</v>
      </c>
      <c r="B12" s="6" t="s">
        <v>18</v>
      </c>
      <c r="C12" s="6"/>
      <c r="D12" s="6"/>
      <c r="E12" s="6"/>
      <c r="F12" s="7"/>
      <c r="G12" s="7"/>
      <c r="H12" s="7"/>
      <c r="I12" s="8"/>
      <c r="J12" s="7"/>
      <c r="K12" s="7"/>
      <c r="L12" s="7"/>
      <c r="M12" s="7"/>
      <c r="N12" s="8"/>
      <c r="O12" s="7"/>
      <c r="P12" s="7"/>
      <c r="Q12" s="7"/>
      <c r="R12" s="7"/>
      <c r="T12" s="7"/>
      <c r="U12" s="7"/>
      <c r="V12" s="7"/>
      <c r="W12" s="7"/>
      <c r="Y12" s="7"/>
      <c r="Z12" s="7"/>
      <c r="AA12" s="7"/>
      <c r="AB12" s="7"/>
      <c r="AD12" s="7"/>
      <c r="AE12" s="7"/>
      <c r="AG12" s="105"/>
      <c r="AH12" s="105"/>
      <c r="AI12" s="105"/>
    </row>
    <row r="13" spans="1:37" ht="14.25" customHeight="1" x14ac:dyDescent="0.25">
      <c r="F13" s="7"/>
      <c r="G13" s="7"/>
      <c r="H13" s="7"/>
      <c r="I13" s="8"/>
      <c r="J13" s="7"/>
      <c r="K13" s="7"/>
      <c r="L13" s="7"/>
      <c r="M13" s="7"/>
      <c r="N13" s="8"/>
      <c r="O13" s="7"/>
      <c r="P13" s="7"/>
      <c r="Q13" s="7"/>
      <c r="R13" s="100">
        <v>1000000</v>
      </c>
      <c r="T13" s="100"/>
      <c r="U13" s="100"/>
      <c r="V13" s="100">
        <v>1000000</v>
      </c>
      <c r="W13" s="100">
        <v>1000000</v>
      </c>
      <c r="Y13" s="100"/>
      <c r="Z13" s="100"/>
      <c r="AA13" s="100"/>
      <c r="AB13" s="100">
        <v>1000000</v>
      </c>
      <c r="AD13" s="7"/>
      <c r="AE13" s="7"/>
      <c r="AG13" s="105"/>
      <c r="AH13" s="105"/>
      <c r="AI13" s="105"/>
    </row>
    <row r="14" spans="1:37" s="11" customFormat="1" ht="27" customHeight="1" x14ac:dyDescent="0.25">
      <c r="A14" s="218" t="s">
        <v>2</v>
      </c>
      <c r="B14" s="193" t="s">
        <v>3</v>
      </c>
      <c r="C14" s="232" t="s">
        <v>101</v>
      </c>
      <c r="D14" s="193" t="s">
        <v>68</v>
      </c>
      <c r="E14" s="232" t="s">
        <v>92</v>
      </c>
      <c r="F14" s="215" t="s">
        <v>19</v>
      </c>
      <c r="G14" s="234" t="s">
        <v>106</v>
      </c>
      <c r="H14" s="188" t="s">
        <v>131</v>
      </c>
      <c r="I14" s="10"/>
      <c r="J14" s="188">
        <v>2016</v>
      </c>
      <c r="K14" s="188"/>
      <c r="L14" s="188"/>
      <c r="M14" s="188"/>
      <c r="N14" s="10"/>
      <c r="O14" s="188">
        <v>2017</v>
      </c>
      <c r="P14" s="188"/>
      <c r="Q14" s="188"/>
      <c r="R14" s="188"/>
      <c r="T14" s="188">
        <v>2018</v>
      </c>
      <c r="U14" s="188"/>
      <c r="V14" s="188"/>
      <c r="W14" s="188"/>
      <c r="Y14" s="188">
        <v>2019</v>
      </c>
      <c r="Z14" s="188"/>
      <c r="AA14" s="188"/>
      <c r="AB14" s="188"/>
      <c r="AD14" s="188">
        <v>2020</v>
      </c>
      <c r="AE14" s="188"/>
      <c r="AG14" s="231" t="s">
        <v>20</v>
      </c>
      <c r="AH14" s="231"/>
      <c r="AI14" s="231"/>
      <c r="AJ14" s="231"/>
      <c r="AK14" s="110"/>
    </row>
    <row r="15" spans="1:37" s="11" customFormat="1" ht="16.5" customHeight="1" x14ac:dyDescent="0.25">
      <c r="A15" s="219"/>
      <c r="B15" s="194"/>
      <c r="C15" s="216"/>
      <c r="D15" s="194"/>
      <c r="E15" s="216"/>
      <c r="F15" s="216"/>
      <c r="G15" s="234"/>
      <c r="H15" s="188"/>
      <c r="I15" s="10"/>
      <c r="J15" s="187" t="s">
        <v>4</v>
      </c>
      <c r="K15" s="187"/>
      <c r="L15" s="187" t="s">
        <v>62</v>
      </c>
      <c r="M15" s="187"/>
      <c r="N15" s="10"/>
      <c r="O15" s="187" t="s">
        <v>6</v>
      </c>
      <c r="P15" s="187"/>
      <c r="Q15" s="187" t="s">
        <v>8</v>
      </c>
      <c r="R15" s="187"/>
      <c r="S15" s="10"/>
      <c r="T15" s="187" t="s">
        <v>7</v>
      </c>
      <c r="U15" s="187"/>
      <c r="V15" s="187" t="s">
        <v>8</v>
      </c>
      <c r="W15" s="187"/>
      <c r="Y15" s="187" t="s">
        <v>7</v>
      </c>
      <c r="Z15" s="187"/>
      <c r="AA15" s="187" t="s">
        <v>8</v>
      </c>
      <c r="AB15" s="187"/>
      <c r="AD15" s="191" t="s">
        <v>7</v>
      </c>
      <c r="AE15" s="191" t="s">
        <v>8</v>
      </c>
      <c r="AG15" s="191" t="s">
        <v>4</v>
      </c>
      <c r="AH15" s="191" t="s">
        <v>67</v>
      </c>
      <c r="AI15" s="191" t="s">
        <v>8</v>
      </c>
      <c r="AJ15" s="191" t="s">
        <v>5</v>
      </c>
      <c r="AK15" s="110"/>
    </row>
    <row r="16" spans="1:37" s="11" customFormat="1" ht="33" x14ac:dyDescent="0.25">
      <c r="A16" s="220"/>
      <c r="B16" s="195"/>
      <c r="C16" s="233"/>
      <c r="D16" s="195"/>
      <c r="E16" s="233"/>
      <c r="F16" s="217"/>
      <c r="G16" s="234"/>
      <c r="H16" s="188"/>
      <c r="I16" s="12"/>
      <c r="J16" s="65" t="s">
        <v>60</v>
      </c>
      <c r="K16" s="180" t="s">
        <v>61</v>
      </c>
      <c r="L16" s="65" t="s">
        <v>63</v>
      </c>
      <c r="M16" s="180" t="s">
        <v>64</v>
      </c>
      <c r="N16" s="12"/>
      <c r="O16" s="65" t="s">
        <v>60</v>
      </c>
      <c r="P16" s="180" t="s">
        <v>61</v>
      </c>
      <c r="Q16" s="65" t="s">
        <v>63</v>
      </c>
      <c r="R16" s="180" t="s">
        <v>64</v>
      </c>
      <c r="S16" s="10"/>
      <c r="T16" s="65" t="s">
        <v>60</v>
      </c>
      <c r="U16" s="180" t="s">
        <v>61</v>
      </c>
      <c r="V16" s="180" t="s">
        <v>63</v>
      </c>
      <c r="W16" s="180" t="s">
        <v>64</v>
      </c>
      <c r="Y16" s="180" t="s">
        <v>60</v>
      </c>
      <c r="Z16" s="180" t="s">
        <v>61</v>
      </c>
      <c r="AA16" s="180" t="s">
        <v>65</v>
      </c>
      <c r="AB16" s="180" t="s">
        <v>64</v>
      </c>
      <c r="AD16" s="192"/>
      <c r="AE16" s="192"/>
      <c r="AG16" s="192"/>
      <c r="AH16" s="192"/>
      <c r="AI16" s="192"/>
      <c r="AJ16" s="192"/>
      <c r="AK16" s="110"/>
    </row>
    <row r="17" spans="1:37" ht="75.75" customHeight="1" x14ac:dyDescent="0.25">
      <c r="A17" s="224" t="s">
        <v>11</v>
      </c>
      <c r="B17" s="196" t="s">
        <v>12</v>
      </c>
      <c r="C17" s="196" t="s">
        <v>100</v>
      </c>
      <c r="D17" s="196" t="s">
        <v>69</v>
      </c>
      <c r="E17" s="235" t="s">
        <v>99</v>
      </c>
      <c r="F17" s="13" t="s">
        <v>21</v>
      </c>
      <c r="G17" s="13" t="s">
        <v>108</v>
      </c>
      <c r="H17" s="241" t="s">
        <v>132</v>
      </c>
      <c r="I17" s="14"/>
      <c r="J17" s="152">
        <v>1436</v>
      </c>
      <c r="K17" s="152">
        <v>565</v>
      </c>
      <c r="L17" s="152">
        <v>5193.9827459999997</v>
      </c>
      <c r="M17" s="30">
        <v>4172.3766720000003</v>
      </c>
      <c r="N17" s="23"/>
      <c r="O17" s="15">
        <v>1771</v>
      </c>
      <c r="P17" s="15">
        <v>1045</v>
      </c>
      <c r="Q17" s="30">
        <v>9288.5278980000003</v>
      </c>
      <c r="R17" s="30">
        <v>9269.4900300000008</v>
      </c>
      <c r="S17" s="116"/>
      <c r="T17" s="124">
        <v>832</v>
      </c>
      <c r="U17" s="124">
        <v>255</v>
      </c>
      <c r="V17" s="125">
        <v>10671.08678</v>
      </c>
      <c r="W17" s="126">
        <v>9668.8584989999999</v>
      </c>
      <c r="X17" s="117"/>
      <c r="Y17" s="124">
        <v>1285</v>
      </c>
      <c r="Z17" s="124">
        <v>731</v>
      </c>
      <c r="AA17" s="125">
        <v>9213.0358830000005</v>
      </c>
      <c r="AB17" s="126">
        <v>4978.382302</v>
      </c>
      <c r="AC17" s="117"/>
      <c r="AD17" s="97">
        <v>1600</v>
      </c>
      <c r="AE17" s="67">
        <v>10978.567816000001</v>
      </c>
      <c r="AF17" s="116"/>
      <c r="AG17" s="97">
        <v>4750</v>
      </c>
      <c r="AH17" s="97">
        <v>2596</v>
      </c>
      <c r="AI17" s="66">
        <v>45345.201122999999</v>
      </c>
      <c r="AJ17" s="66">
        <v>28089.107502999999</v>
      </c>
      <c r="AK17" s="111"/>
    </row>
    <row r="18" spans="1:37" ht="43.5" customHeight="1" x14ac:dyDescent="0.25">
      <c r="A18" s="225"/>
      <c r="B18" s="203"/>
      <c r="C18" s="203"/>
      <c r="D18" s="203"/>
      <c r="E18" s="237"/>
      <c r="F18" s="13" t="s">
        <v>89</v>
      </c>
      <c r="G18" s="13" t="s">
        <v>109</v>
      </c>
      <c r="H18" s="242"/>
      <c r="I18" s="14"/>
      <c r="J18" s="15">
        <v>333</v>
      </c>
      <c r="K18" s="97">
        <v>439</v>
      </c>
      <c r="L18" s="15">
        <v>20057.566579999999</v>
      </c>
      <c r="M18" s="30">
        <v>18516.562233000001</v>
      </c>
      <c r="N18" s="23"/>
      <c r="O18" s="15">
        <v>220</v>
      </c>
      <c r="P18" s="15">
        <v>221</v>
      </c>
      <c r="Q18" s="30">
        <v>11882.555253</v>
      </c>
      <c r="R18" s="30">
        <v>11851.986835</v>
      </c>
      <c r="S18" s="116"/>
      <c r="T18" s="124">
        <v>330</v>
      </c>
      <c r="U18" s="172">
        <v>319</v>
      </c>
      <c r="V18" s="125">
        <v>13077.860506999999</v>
      </c>
      <c r="W18" s="126">
        <v>11356.322699</v>
      </c>
      <c r="X18" s="117"/>
      <c r="Y18" s="124">
        <v>404</v>
      </c>
      <c r="Z18" s="172">
        <v>3</v>
      </c>
      <c r="AA18" s="125">
        <v>13684.021000000001</v>
      </c>
      <c r="AB18" s="126">
        <v>228.39302000000001</v>
      </c>
      <c r="AC18" s="117"/>
      <c r="AD18" s="97">
        <v>45</v>
      </c>
      <c r="AE18" s="67">
        <v>6280.9585749999997</v>
      </c>
      <c r="AF18" s="116"/>
      <c r="AG18" s="97">
        <v>1428</v>
      </c>
      <c r="AH18" s="97">
        <v>982</v>
      </c>
      <c r="AI18" s="66">
        <v>64982.961914999993</v>
      </c>
      <c r="AJ18" s="66">
        <v>41953.264787000007</v>
      </c>
      <c r="AK18" s="111"/>
    </row>
    <row r="19" spans="1:37" ht="43.5" customHeight="1" x14ac:dyDescent="0.25">
      <c r="A19" s="225"/>
      <c r="B19" s="203"/>
      <c r="C19" s="203"/>
      <c r="D19" s="203"/>
      <c r="E19" s="237"/>
      <c r="F19" s="13" t="s">
        <v>91</v>
      </c>
      <c r="G19" s="13" t="s">
        <v>110</v>
      </c>
      <c r="H19" s="242"/>
      <c r="I19" s="14"/>
      <c r="J19" s="15">
        <v>201</v>
      </c>
      <c r="K19" s="15">
        <v>277</v>
      </c>
      <c r="L19" s="15">
        <v>54.545000000000002</v>
      </c>
      <c r="M19" s="30">
        <v>54.545000000000002</v>
      </c>
      <c r="N19" s="23"/>
      <c r="O19" s="15">
        <v>668</v>
      </c>
      <c r="P19" s="15">
        <v>683</v>
      </c>
      <c r="Q19" s="30">
        <v>102.76</v>
      </c>
      <c r="R19" s="30">
        <v>100.80500000000001</v>
      </c>
      <c r="S19" s="116"/>
      <c r="T19" s="124">
        <v>351</v>
      </c>
      <c r="U19" s="124">
        <v>285</v>
      </c>
      <c r="V19" s="125">
        <v>148.423</v>
      </c>
      <c r="W19" s="125">
        <v>148.423</v>
      </c>
      <c r="X19" s="117"/>
      <c r="Y19" s="124">
        <v>165</v>
      </c>
      <c r="Z19" s="124">
        <v>58</v>
      </c>
      <c r="AA19" s="125">
        <v>61.387999999999998</v>
      </c>
      <c r="AB19" s="125">
        <v>61.387999999999998</v>
      </c>
      <c r="AC19" s="117"/>
      <c r="AD19" s="97">
        <v>692</v>
      </c>
      <c r="AE19" s="67">
        <v>252.99001200000001</v>
      </c>
      <c r="AF19" s="116"/>
      <c r="AG19" s="97">
        <v>2102</v>
      </c>
      <c r="AH19" s="97">
        <v>1303</v>
      </c>
      <c r="AI19" s="66">
        <v>620.10601199999996</v>
      </c>
      <c r="AJ19" s="66">
        <v>365.161</v>
      </c>
      <c r="AK19" s="111"/>
    </row>
    <row r="20" spans="1:37" ht="62.25" customHeight="1" x14ac:dyDescent="0.25">
      <c r="A20" s="225"/>
      <c r="B20" s="203"/>
      <c r="C20" s="203"/>
      <c r="D20" s="203"/>
      <c r="E20" s="237"/>
      <c r="F20" s="13" t="s">
        <v>84</v>
      </c>
      <c r="G20" s="13" t="s">
        <v>107</v>
      </c>
      <c r="H20" s="242"/>
      <c r="I20" s="14"/>
      <c r="J20" s="26">
        <v>1</v>
      </c>
      <c r="K20" s="26">
        <v>0.72</v>
      </c>
      <c r="L20" s="15">
        <v>4832.2331139999997</v>
      </c>
      <c r="M20" s="30">
        <v>4699.1188830000001</v>
      </c>
      <c r="N20" s="23"/>
      <c r="O20" s="26">
        <v>1</v>
      </c>
      <c r="P20" s="153">
        <v>0.94</v>
      </c>
      <c r="Q20" s="30">
        <v>7110.6509999999998</v>
      </c>
      <c r="R20" s="30">
        <v>7012.2827450000004</v>
      </c>
      <c r="S20" s="116"/>
      <c r="T20" s="174">
        <v>1</v>
      </c>
      <c r="U20" s="175">
        <v>1</v>
      </c>
      <c r="V20" s="125">
        <v>6874.516799</v>
      </c>
      <c r="W20" s="126">
        <v>6078.1745110000002</v>
      </c>
      <c r="X20" s="117"/>
      <c r="Y20" s="174">
        <v>1</v>
      </c>
      <c r="Z20" s="175">
        <v>0.33323333333333333</v>
      </c>
      <c r="AA20" s="125">
        <v>7688.7621170000002</v>
      </c>
      <c r="AB20" s="126">
        <v>3319.462348</v>
      </c>
      <c r="AC20" s="117"/>
      <c r="AD20" s="170">
        <v>1</v>
      </c>
      <c r="AE20" s="67">
        <v>11375.92678</v>
      </c>
      <c r="AF20" s="116"/>
      <c r="AG20" s="179">
        <v>1</v>
      </c>
      <c r="AH20" s="179">
        <v>0.59864666666666666</v>
      </c>
      <c r="AI20" s="66">
        <v>37882.089810000005</v>
      </c>
      <c r="AJ20" s="66">
        <v>21109.038487000002</v>
      </c>
    </row>
    <row r="21" spans="1:37" ht="39.75" customHeight="1" x14ac:dyDescent="0.25">
      <c r="A21" s="225"/>
      <c r="B21" s="203"/>
      <c r="C21" s="203"/>
      <c r="D21" s="203"/>
      <c r="E21" s="237"/>
      <c r="F21" s="13" t="s">
        <v>90</v>
      </c>
      <c r="G21" s="13" t="s">
        <v>111</v>
      </c>
      <c r="H21" s="242"/>
      <c r="I21" s="14"/>
      <c r="J21" s="15">
        <v>60</v>
      </c>
      <c r="K21" s="15">
        <v>52</v>
      </c>
      <c r="L21" s="15">
        <v>4892.9710850000001</v>
      </c>
      <c r="M21" s="30">
        <v>3555.560739</v>
      </c>
      <c r="N21" s="23"/>
      <c r="O21" s="15">
        <v>34</v>
      </c>
      <c r="P21" s="15">
        <v>38</v>
      </c>
      <c r="Q21" s="30">
        <v>2055.683677</v>
      </c>
      <c r="R21" s="30">
        <v>2055.683677</v>
      </c>
      <c r="S21" s="116"/>
      <c r="T21" s="124">
        <v>41</v>
      </c>
      <c r="U21" s="124">
        <v>42</v>
      </c>
      <c r="V21" s="125">
        <v>2630.3621990000001</v>
      </c>
      <c r="W21" s="127">
        <v>1918.1475949999999</v>
      </c>
      <c r="X21" s="117"/>
      <c r="Y21" s="124">
        <v>40</v>
      </c>
      <c r="Z21" s="124">
        <v>1</v>
      </c>
      <c r="AA21" s="125">
        <v>1739.5953509999999</v>
      </c>
      <c r="AB21" s="127">
        <v>11.9886</v>
      </c>
      <c r="AC21" s="117"/>
      <c r="AD21" s="97">
        <v>198</v>
      </c>
      <c r="AE21" s="67">
        <v>2213.7287620000002</v>
      </c>
      <c r="AF21" s="116"/>
      <c r="AG21" s="97">
        <v>370</v>
      </c>
      <c r="AH21" s="97">
        <v>133</v>
      </c>
      <c r="AI21" s="66">
        <v>13532.341074000002</v>
      </c>
      <c r="AJ21" s="66">
        <v>7541.3806109999996</v>
      </c>
    </row>
    <row r="22" spans="1:37" ht="94.5" customHeight="1" x14ac:dyDescent="0.25">
      <c r="A22" s="225"/>
      <c r="B22" s="203"/>
      <c r="C22" s="203"/>
      <c r="D22" s="203"/>
      <c r="E22" s="237"/>
      <c r="F22" s="13" t="s">
        <v>127</v>
      </c>
      <c r="G22" s="13" t="s">
        <v>128</v>
      </c>
      <c r="H22" s="242"/>
      <c r="I22" s="14"/>
      <c r="J22" s="15" t="s">
        <v>129</v>
      </c>
      <c r="K22" s="15" t="s">
        <v>129</v>
      </c>
      <c r="L22" s="15">
        <v>0</v>
      </c>
      <c r="M22" s="15">
        <v>0</v>
      </c>
      <c r="N22" s="23"/>
      <c r="O22" s="26">
        <v>1</v>
      </c>
      <c r="P22" s="154">
        <v>0.625</v>
      </c>
      <c r="Q22" s="30">
        <v>2566.5566699999999</v>
      </c>
      <c r="R22" s="30">
        <v>1983.9287999999999</v>
      </c>
      <c r="S22" s="116"/>
      <c r="T22" s="174">
        <v>1</v>
      </c>
      <c r="U22" s="128">
        <v>1</v>
      </c>
      <c r="V22" s="125">
        <v>9019.4005730000008</v>
      </c>
      <c r="W22" s="126">
        <v>8838.3554729999996</v>
      </c>
      <c r="X22" s="117"/>
      <c r="Y22" s="174">
        <v>1</v>
      </c>
      <c r="Z22" s="128">
        <v>0.60000000000000009</v>
      </c>
      <c r="AA22" s="125">
        <v>4000</v>
      </c>
      <c r="AB22" s="126">
        <v>57.968119999999999</v>
      </c>
      <c r="AC22" s="117"/>
      <c r="AD22" s="97">
        <v>0</v>
      </c>
      <c r="AE22" s="97">
        <v>0</v>
      </c>
      <c r="AF22" s="116"/>
      <c r="AG22" s="179">
        <v>0</v>
      </c>
      <c r="AH22" s="179">
        <v>0.7416666666666667</v>
      </c>
      <c r="AI22" s="66">
        <v>15585.957243000001</v>
      </c>
      <c r="AJ22" s="66">
        <v>10880.252392999999</v>
      </c>
    </row>
    <row r="23" spans="1:37" ht="72.75" customHeight="1" x14ac:dyDescent="0.25">
      <c r="A23" s="225"/>
      <c r="B23" s="197"/>
      <c r="C23" s="197"/>
      <c r="D23" s="197"/>
      <c r="E23" s="236"/>
      <c r="F23" s="13" t="s">
        <v>138</v>
      </c>
      <c r="G23" s="13" t="s">
        <v>139</v>
      </c>
      <c r="H23" s="242"/>
      <c r="I23" s="14"/>
      <c r="J23" s="15" t="s">
        <v>129</v>
      </c>
      <c r="K23" s="15" t="s">
        <v>129</v>
      </c>
      <c r="L23" s="15">
        <v>0</v>
      </c>
      <c r="M23" s="15">
        <v>0</v>
      </c>
      <c r="N23" s="23"/>
      <c r="O23" s="15" t="s">
        <v>129</v>
      </c>
      <c r="P23" s="15" t="s">
        <v>129</v>
      </c>
      <c r="Q23" s="15">
        <v>0</v>
      </c>
      <c r="R23" s="15">
        <v>0</v>
      </c>
      <c r="S23" s="116"/>
      <c r="T23" s="15" t="s">
        <v>129</v>
      </c>
      <c r="U23" s="15" t="s">
        <v>129</v>
      </c>
      <c r="V23" s="15">
        <v>0</v>
      </c>
      <c r="W23" s="15">
        <v>0</v>
      </c>
      <c r="X23" s="117"/>
      <c r="Y23" s="26">
        <v>1</v>
      </c>
      <c r="Z23" s="15">
        <v>0</v>
      </c>
      <c r="AA23" s="125">
        <v>542.63364899999999</v>
      </c>
      <c r="AB23" s="15">
        <v>0</v>
      </c>
      <c r="AC23" s="117"/>
      <c r="AD23" s="97">
        <v>0</v>
      </c>
      <c r="AE23" s="97">
        <v>0</v>
      </c>
      <c r="AF23" s="116"/>
      <c r="AG23" s="179">
        <v>1</v>
      </c>
      <c r="AH23" s="97">
        <v>0</v>
      </c>
      <c r="AI23" s="66">
        <v>542.63364899999999</v>
      </c>
      <c r="AJ23" s="66">
        <v>0</v>
      </c>
    </row>
    <row r="24" spans="1:37" s="6" customFormat="1" ht="15.75" x14ac:dyDescent="0.25">
      <c r="A24" s="17"/>
      <c r="B24" s="186" t="s">
        <v>53</v>
      </c>
      <c r="C24" s="186"/>
      <c r="D24" s="186"/>
      <c r="E24" s="186"/>
      <c r="F24" s="40"/>
      <c r="G24" s="40"/>
      <c r="H24" s="40"/>
      <c r="I24" s="41"/>
      <c r="J24" s="42"/>
      <c r="K24" s="42"/>
      <c r="L24" s="43">
        <v>35031.298524999998</v>
      </c>
      <c r="M24" s="43">
        <v>30998.163527000001</v>
      </c>
      <c r="N24" s="54"/>
      <c r="O24" s="42"/>
      <c r="P24" s="42"/>
      <c r="Q24" s="43">
        <v>33006.734497999998</v>
      </c>
      <c r="R24" s="43">
        <v>32274.177087000004</v>
      </c>
      <c r="T24" s="42"/>
      <c r="U24" s="42"/>
      <c r="V24" s="43">
        <v>42421.649857999997</v>
      </c>
      <c r="W24" s="43">
        <v>38008.281776999997</v>
      </c>
      <c r="Y24" s="42"/>
      <c r="Z24" s="42"/>
      <c r="AA24" s="43">
        <v>36929.436000000009</v>
      </c>
      <c r="AB24" s="43">
        <v>8657.5823900000014</v>
      </c>
      <c r="AC24" s="171"/>
      <c r="AD24" s="42"/>
      <c r="AE24" s="43">
        <v>31102.171944999995</v>
      </c>
      <c r="AG24" s="106"/>
      <c r="AH24" s="106"/>
      <c r="AI24" s="68">
        <v>178491.29082599998</v>
      </c>
      <c r="AJ24" s="68">
        <v>109938.20478099999</v>
      </c>
      <c r="AK24" s="110"/>
    </row>
    <row r="25" spans="1:37" x14ac:dyDescent="0.25">
      <c r="A25" s="118"/>
      <c r="F25" s="7"/>
      <c r="G25" s="7"/>
      <c r="H25" s="7"/>
      <c r="I25" s="8"/>
      <c r="J25" s="7"/>
      <c r="K25" s="7"/>
      <c r="L25" s="7"/>
      <c r="M25" s="7"/>
      <c r="N25" s="8"/>
      <c r="O25" s="7"/>
      <c r="P25" s="7"/>
      <c r="Q25" s="7"/>
      <c r="R25" s="7"/>
      <c r="T25" s="7"/>
      <c r="U25" s="7"/>
      <c r="V25" s="76"/>
      <c r="W25" s="76"/>
      <c r="Y25" s="7"/>
      <c r="Z25" s="7"/>
      <c r="AA25" s="76"/>
      <c r="AB25" s="76"/>
      <c r="AC25" s="116"/>
      <c r="AD25" s="162"/>
      <c r="AE25" s="162"/>
      <c r="AG25" s="105"/>
      <c r="AH25" s="105"/>
      <c r="AI25" s="107"/>
    </row>
    <row r="26" spans="1:37" x14ac:dyDescent="0.25">
      <c r="A26" s="6" t="s">
        <v>22</v>
      </c>
      <c r="B26" s="6" t="s">
        <v>23</v>
      </c>
      <c r="C26" s="6"/>
      <c r="D26" s="6"/>
      <c r="E26" s="6"/>
      <c r="F26" s="7"/>
      <c r="G26" s="7"/>
      <c r="H26" s="7"/>
      <c r="I26" s="8"/>
      <c r="J26" s="7"/>
      <c r="K26" s="7"/>
      <c r="L26" s="7"/>
      <c r="M26" s="7"/>
      <c r="N26" s="8"/>
      <c r="O26" s="7"/>
      <c r="P26" s="7"/>
      <c r="Q26" s="7"/>
      <c r="R26" s="7"/>
      <c r="S26" s="7"/>
      <c r="T26" s="7"/>
      <c r="U26" s="7"/>
      <c r="V26" s="7"/>
      <c r="W26" s="7"/>
      <c r="X26" s="7"/>
      <c r="Y26" s="7"/>
      <c r="Z26" s="7"/>
      <c r="AA26" s="7"/>
      <c r="AB26" s="7"/>
      <c r="AC26" s="162"/>
      <c r="AD26" s="162"/>
      <c r="AE26" s="162"/>
      <c r="AF26" s="7"/>
      <c r="AG26" s="105"/>
      <c r="AH26" s="105"/>
      <c r="AI26" s="105"/>
      <c r="AJ26" s="108"/>
    </row>
    <row r="27" spans="1:37" x14ac:dyDescent="0.25">
      <c r="A27" s="9">
        <v>14</v>
      </c>
      <c r="B27" s="6" t="s">
        <v>24</v>
      </c>
      <c r="C27" s="6"/>
      <c r="D27" s="6"/>
      <c r="E27" s="6"/>
      <c r="F27" s="7"/>
      <c r="G27" s="7"/>
      <c r="H27" s="7"/>
      <c r="I27" s="8"/>
      <c r="J27" s="7"/>
      <c r="K27" s="7"/>
      <c r="L27" s="7"/>
      <c r="M27" s="7"/>
      <c r="N27" s="8"/>
      <c r="O27" s="7"/>
      <c r="P27" s="7"/>
      <c r="Q27" s="7"/>
      <c r="R27" s="7"/>
      <c r="T27" s="7"/>
      <c r="U27" s="7"/>
      <c r="V27" s="77"/>
      <c r="W27" s="77"/>
      <c r="Y27" s="7"/>
      <c r="Z27" s="7"/>
      <c r="AA27" s="77"/>
      <c r="AB27" s="77"/>
      <c r="AD27" s="7"/>
      <c r="AE27" s="7"/>
      <c r="AG27" s="105"/>
      <c r="AH27" s="105"/>
      <c r="AI27" s="105"/>
    </row>
    <row r="28" spans="1:37" x14ac:dyDescent="0.25">
      <c r="F28" s="7"/>
      <c r="G28" s="7"/>
      <c r="H28" s="7"/>
      <c r="I28" s="8"/>
      <c r="J28" s="7"/>
      <c r="K28" s="7"/>
      <c r="L28" s="7"/>
      <c r="M28" s="7"/>
      <c r="N28" s="8"/>
      <c r="O28" s="7"/>
      <c r="P28" s="7"/>
      <c r="Q28" s="7"/>
      <c r="R28" s="7"/>
      <c r="T28" s="7"/>
      <c r="U28" s="7"/>
      <c r="V28" s="7"/>
      <c r="W28" s="7"/>
      <c r="Y28" s="7"/>
      <c r="Z28" s="7"/>
      <c r="AA28" s="7"/>
      <c r="AB28" s="7"/>
      <c r="AD28" s="7"/>
      <c r="AE28" s="7"/>
      <c r="AG28" s="105"/>
      <c r="AH28" s="105"/>
      <c r="AI28" s="105"/>
    </row>
    <row r="29" spans="1:37" s="11" customFormat="1" ht="28.5" customHeight="1" x14ac:dyDescent="0.25">
      <c r="A29" s="188" t="s">
        <v>2</v>
      </c>
      <c r="B29" s="188" t="s">
        <v>3</v>
      </c>
      <c r="C29" s="232" t="s">
        <v>101</v>
      </c>
      <c r="D29" s="193" t="s">
        <v>68</v>
      </c>
      <c r="E29" s="232" t="s">
        <v>92</v>
      </c>
      <c r="F29" s="188" t="s">
        <v>19</v>
      </c>
      <c r="G29" s="234" t="s">
        <v>106</v>
      </c>
      <c r="H29" s="234" t="s">
        <v>131</v>
      </c>
      <c r="I29" s="10"/>
      <c r="J29" s="188">
        <v>2016</v>
      </c>
      <c r="K29" s="188"/>
      <c r="L29" s="188"/>
      <c r="M29" s="188"/>
      <c r="N29" s="10"/>
      <c r="O29" s="188">
        <v>2017</v>
      </c>
      <c r="P29" s="188"/>
      <c r="Q29" s="188"/>
      <c r="R29" s="188"/>
      <c r="T29" s="188">
        <v>2018</v>
      </c>
      <c r="U29" s="188"/>
      <c r="V29" s="188"/>
      <c r="W29" s="188"/>
      <c r="Y29" s="188">
        <v>2019</v>
      </c>
      <c r="Z29" s="188"/>
      <c r="AA29" s="188"/>
      <c r="AB29" s="188"/>
      <c r="AD29" s="188">
        <v>2020</v>
      </c>
      <c r="AE29" s="188"/>
      <c r="AG29" s="231" t="s">
        <v>20</v>
      </c>
      <c r="AH29" s="231"/>
      <c r="AI29" s="231"/>
      <c r="AJ29" s="231"/>
      <c r="AK29" s="110"/>
    </row>
    <row r="30" spans="1:37" s="11" customFormat="1" ht="16.5" customHeight="1" x14ac:dyDescent="0.25">
      <c r="A30" s="188"/>
      <c r="B30" s="188"/>
      <c r="C30" s="216"/>
      <c r="D30" s="194"/>
      <c r="E30" s="216"/>
      <c r="F30" s="188"/>
      <c r="G30" s="234"/>
      <c r="H30" s="234"/>
      <c r="I30" s="10"/>
      <c r="J30" s="187" t="s">
        <v>4</v>
      </c>
      <c r="K30" s="187"/>
      <c r="L30" s="187" t="s">
        <v>62</v>
      </c>
      <c r="M30" s="187"/>
      <c r="N30" s="10"/>
      <c r="O30" s="187" t="s">
        <v>6</v>
      </c>
      <c r="P30" s="187"/>
      <c r="Q30" s="187" t="s">
        <v>8</v>
      </c>
      <c r="R30" s="187"/>
      <c r="T30" s="187" t="s">
        <v>7</v>
      </c>
      <c r="U30" s="187"/>
      <c r="V30" s="187" t="s">
        <v>8</v>
      </c>
      <c r="W30" s="187"/>
      <c r="Y30" s="187" t="s">
        <v>7</v>
      </c>
      <c r="Z30" s="187"/>
      <c r="AA30" s="187" t="s">
        <v>8</v>
      </c>
      <c r="AB30" s="187"/>
      <c r="AD30" s="191" t="s">
        <v>7</v>
      </c>
      <c r="AE30" s="191" t="s">
        <v>8</v>
      </c>
      <c r="AG30" s="191" t="s">
        <v>4</v>
      </c>
      <c r="AH30" s="191" t="s">
        <v>67</v>
      </c>
      <c r="AI30" s="191" t="s">
        <v>8</v>
      </c>
      <c r="AJ30" s="191" t="s">
        <v>5</v>
      </c>
      <c r="AK30" s="110"/>
    </row>
    <row r="31" spans="1:37" s="11" customFormat="1" ht="33" x14ac:dyDescent="0.25">
      <c r="A31" s="188"/>
      <c r="B31" s="188"/>
      <c r="C31" s="233"/>
      <c r="D31" s="195"/>
      <c r="E31" s="233"/>
      <c r="F31" s="188"/>
      <c r="G31" s="234"/>
      <c r="H31" s="234"/>
      <c r="I31" s="12"/>
      <c r="J31" s="65" t="s">
        <v>60</v>
      </c>
      <c r="K31" s="180" t="s">
        <v>61</v>
      </c>
      <c r="L31" s="65" t="s">
        <v>65</v>
      </c>
      <c r="M31" s="180" t="s">
        <v>64</v>
      </c>
      <c r="N31" s="12"/>
      <c r="O31" s="180" t="s">
        <v>60</v>
      </c>
      <c r="P31" s="180" t="s">
        <v>61</v>
      </c>
      <c r="Q31" s="180" t="s">
        <v>65</v>
      </c>
      <c r="R31" s="180" t="s">
        <v>64</v>
      </c>
      <c r="T31" s="180" t="s">
        <v>60</v>
      </c>
      <c r="U31" s="180" t="s">
        <v>61</v>
      </c>
      <c r="V31" s="180" t="s">
        <v>65</v>
      </c>
      <c r="W31" s="180" t="s">
        <v>64</v>
      </c>
      <c r="Y31" s="180" t="s">
        <v>60</v>
      </c>
      <c r="Z31" s="180" t="s">
        <v>61</v>
      </c>
      <c r="AA31" s="180" t="s">
        <v>65</v>
      </c>
      <c r="AB31" s="180" t="s">
        <v>64</v>
      </c>
      <c r="AD31" s="192"/>
      <c r="AE31" s="192"/>
      <c r="AG31" s="192"/>
      <c r="AH31" s="192"/>
      <c r="AI31" s="192"/>
      <c r="AJ31" s="192"/>
      <c r="AK31" s="110"/>
    </row>
    <row r="32" spans="1:37" ht="115.5" customHeight="1" x14ac:dyDescent="0.25">
      <c r="A32" s="210" t="s">
        <v>25</v>
      </c>
      <c r="B32" s="211" t="s">
        <v>26</v>
      </c>
      <c r="C32" s="211" t="s">
        <v>102</v>
      </c>
      <c r="D32" s="211" t="s">
        <v>70</v>
      </c>
      <c r="E32" s="211" t="s">
        <v>93</v>
      </c>
      <c r="F32" s="13" t="s">
        <v>112</v>
      </c>
      <c r="G32" s="13" t="s">
        <v>113</v>
      </c>
      <c r="H32" s="239" t="s">
        <v>132</v>
      </c>
      <c r="I32" s="14"/>
      <c r="J32" s="26">
        <v>1</v>
      </c>
      <c r="K32" s="26">
        <v>0.4</v>
      </c>
      <c r="L32" s="35">
        <v>1223.1183265</v>
      </c>
      <c r="M32" s="35">
        <v>1161.6879162499999</v>
      </c>
      <c r="N32" s="23"/>
      <c r="O32" s="26">
        <v>1</v>
      </c>
      <c r="P32" s="155">
        <v>0.95199999999999996</v>
      </c>
      <c r="Q32" s="30">
        <v>1564.992146</v>
      </c>
      <c r="R32" s="30">
        <v>1542.0520120000001</v>
      </c>
      <c r="S32" s="116"/>
      <c r="T32" s="129">
        <v>1</v>
      </c>
      <c r="U32" s="130">
        <v>1</v>
      </c>
      <c r="V32" s="30">
        <v>1406.5912000000001</v>
      </c>
      <c r="W32" s="30">
        <v>1386.304738</v>
      </c>
      <c r="X32" s="116"/>
      <c r="Y32" s="129">
        <v>1</v>
      </c>
      <c r="Z32" s="130">
        <v>0.11768000000000001</v>
      </c>
      <c r="AA32" s="246">
        <v>1120.4019000000001</v>
      </c>
      <c r="AB32" s="30">
        <v>659.66328499999997</v>
      </c>
      <c r="AC32" s="116"/>
      <c r="AD32" s="170">
        <v>1</v>
      </c>
      <c r="AE32" s="114">
        <v>80.495666999999997</v>
      </c>
      <c r="AF32" s="116"/>
      <c r="AG32" s="129">
        <v>1</v>
      </c>
      <c r="AH32" s="166">
        <v>0.49393599999999999</v>
      </c>
      <c r="AI32" s="66">
        <v>5395.5992395000003</v>
      </c>
      <c r="AJ32" s="66">
        <v>4749.7079512499995</v>
      </c>
      <c r="AK32" s="11"/>
    </row>
    <row r="33" spans="1:37" ht="126.75" customHeight="1" x14ac:dyDescent="0.25">
      <c r="A33" s="210"/>
      <c r="B33" s="211"/>
      <c r="C33" s="211"/>
      <c r="D33" s="211"/>
      <c r="E33" s="211"/>
      <c r="F33" s="18" t="s">
        <v>49</v>
      </c>
      <c r="G33" s="18" t="s">
        <v>114</v>
      </c>
      <c r="H33" s="239"/>
      <c r="I33" s="14"/>
      <c r="J33" s="26">
        <v>1</v>
      </c>
      <c r="K33" s="26">
        <v>0.4</v>
      </c>
      <c r="L33" s="35">
        <v>8319.1462095000006</v>
      </c>
      <c r="M33" s="35">
        <v>8174.6807357500002</v>
      </c>
      <c r="N33" s="23"/>
      <c r="O33" s="26">
        <v>1</v>
      </c>
      <c r="P33" s="155">
        <v>0.4</v>
      </c>
      <c r="Q33" s="30">
        <v>10968.717255</v>
      </c>
      <c r="R33" s="30">
        <v>10793.990706000001</v>
      </c>
      <c r="S33" s="116"/>
      <c r="T33" s="129">
        <v>1</v>
      </c>
      <c r="U33" s="131">
        <v>1</v>
      </c>
      <c r="V33" s="30">
        <v>9301.870191</v>
      </c>
      <c r="W33" s="30">
        <v>9182.3475429999999</v>
      </c>
      <c r="X33" s="116"/>
      <c r="Y33" s="129">
        <v>1</v>
      </c>
      <c r="Z33" s="131">
        <v>0.13520000000000001</v>
      </c>
      <c r="AA33" s="246">
        <v>4829.6524410000002</v>
      </c>
      <c r="AB33" s="30">
        <v>1853.4810500000001</v>
      </c>
      <c r="AC33" s="116"/>
      <c r="AD33" s="170">
        <v>1</v>
      </c>
      <c r="AE33" s="114">
        <v>10304.486999999999</v>
      </c>
      <c r="AF33" s="116"/>
      <c r="AG33" s="129">
        <v>1</v>
      </c>
      <c r="AH33" s="166">
        <v>0.38704</v>
      </c>
      <c r="AI33" s="66">
        <v>43723.8730965</v>
      </c>
      <c r="AJ33" s="66">
        <v>30004.500034749999</v>
      </c>
      <c r="AK33" s="11"/>
    </row>
    <row r="34" spans="1:37" ht="126.75" customHeight="1" x14ac:dyDescent="0.25">
      <c r="A34" s="210"/>
      <c r="B34" s="211"/>
      <c r="C34" s="211"/>
      <c r="D34" s="211"/>
      <c r="E34" s="211"/>
      <c r="F34" s="13" t="s">
        <v>142</v>
      </c>
      <c r="G34" s="13" t="s">
        <v>143</v>
      </c>
      <c r="H34" s="239"/>
      <c r="I34" s="14"/>
      <c r="J34" s="15" t="s">
        <v>129</v>
      </c>
      <c r="K34" s="15" t="s">
        <v>129</v>
      </c>
      <c r="L34" s="15">
        <v>0</v>
      </c>
      <c r="M34" s="15">
        <v>0</v>
      </c>
      <c r="N34" s="23"/>
      <c r="O34" s="15" t="s">
        <v>129</v>
      </c>
      <c r="P34" s="15" t="s">
        <v>129</v>
      </c>
      <c r="Q34" s="15">
        <v>0</v>
      </c>
      <c r="R34" s="15">
        <v>0</v>
      </c>
      <c r="S34" s="116"/>
      <c r="T34" s="129" t="s">
        <v>141</v>
      </c>
      <c r="U34" s="131" t="s">
        <v>141</v>
      </c>
      <c r="V34" s="30">
        <v>0</v>
      </c>
      <c r="W34" s="30">
        <v>0</v>
      </c>
      <c r="X34" s="116"/>
      <c r="Y34" s="129">
        <v>1</v>
      </c>
      <c r="Z34" s="131">
        <v>0.1</v>
      </c>
      <c r="AA34" s="246">
        <v>14225.502</v>
      </c>
      <c r="AB34" s="30">
        <v>0</v>
      </c>
      <c r="AC34" s="116"/>
      <c r="AD34" s="170">
        <v>0</v>
      </c>
      <c r="AE34" s="114">
        <v>0</v>
      </c>
      <c r="AF34" s="116"/>
      <c r="AG34" s="129">
        <v>1</v>
      </c>
      <c r="AH34" s="166">
        <v>0.1</v>
      </c>
      <c r="AI34" s="66">
        <v>14225.502</v>
      </c>
      <c r="AJ34" s="66">
        <v>0</v>
      </c>
      <c r="AK34" s="11"/>
    </row>
    <row r="35" spans="1:37" ht="126.75" customHeight="1" x14ac:dyDescent="0.25">
      <c r="A35" s="210"/>
      <c r="B35" s="211"/>
      <c r="C35" s="211"/>
      <c r="D35" s="211"/>
      <c r="E35" s="211"/>
      <c r="F35" s="13" t="s">
        <v>138</v>
      </c>
      <c r="G35" s="13" t="s">
        <v>139</v>
      </c>
      <c r="H35" s="239"/>
      <c r="I35" s="14"/>
      <c r="J35" s="15" t="s">
        <v>129</v>
      </c>
      <c r="K35" s="15" t="s">
        <v>129</v>
      </c>
      <c r="L35" s="15">
        <v>0</v>
      </c>
      <c r="M35" s="15">
        <v>0</v>
      </c>
      <c r="N35" s="23"/>
      <c r="O35" s="15" t="s">
        <v>129</v>
      </c>
      <c r="P35" s="15" t="s">
        <v>129</v>
      </c>
      <c r="Q35" s="15">
        <v>0</v>
      </c>
      <c r="R35" s="15">
        <v>0</v>
      </c>
      <c r="S35" s="116"/>
      <c r="T35" s="15" t="s">
        <v>129</v>
      </c>
      <c r="U35" s="15" t="s">
        <v>129</v>
      </c>
      <c r="V35" s="15">
        <v>0</v>
      </c>
      <c r="W35" s="15">
        <v>0</v>
      </c>
      <c r="X35" s="116"/>
      <c r="Y35" s="26">
        <v>1</v>
      </c>
      <c r="Z35" s="26">
        <v>0.2</v>
      </c>
      <c r="AA35" s="247">
        <v>729.57665899999995</v>
      </c>
      <c r="AB35" s="30">
        <v>664.57665899999995</v>
      </c>
      <c r="AC35" s="116"/>
      <c r="AD35" s="170">
        <v>0</v>
      </c>
      <c r="AE35" s="114">
        <v>0</v>
      </c>
      <c r="AF35" s="116"/>
      <c r="AG35" s="129">
        <v>1</v>
      </c>
      <c r="AH35" s="166">
        <v>0.2</v>
      </c>
      <c r="AI35" s="66">
        <v>729.57665899999995</v>
      </c>
      <c r="AJ35" s="66">
        <v>664.57665899999995</v>
      </c>
      <c r="AK35" s="11"/>
    </row>
    <row r="36" spans="1:37" s="6" customFormat="1" ht="15.75" x14ac:dyDescent="0.25">
      <c r="A36" s="120"/>
      <c r="B36" s="183" t="s">
        <v>54</v>
      </c>
      <c r="C36" s="183"/>
      <c r="D36" s="69"/>
      <c r="E36" s="69"/>
      <c r="F36" s="46"/>
      <c r="G36" s="46"/>
      <c r="H36" s="59"/>
      <c r="I36" s="41"/>
      <c r="J36" s="47"/>
      <c r="K36" s="94"/>
      <c r="L36" s="48">
        <v>9542.2645360000006</v>
      </c>
      <c r="M36" s="48">
        <v>9336.368652000001</v>
      </c>
      <c r="N36" s="54"/>
      <c r="O36" s="98"/>
      <c r="P36" s="98"/>
      <c r="Q36" s="99">
        <v>12533.709401</v>
      </c>
      <c r="R36" s="99">
        <v>12336.042718000001</v>
      </c>
      <c r="T36" s="47"/>
      <c r="U36" s="47"/>
      <c r="V36" s="48">
        <v>10708.461391000001</v>
      </c>
      <c r="W36" s="48">
        <v>10568.652281000001</v>
      </c>
      <c r="Y36" s="47"/>
      <c r="Z36" s="47"/>
      <c r="AA36" s="48">
        <v>20905.132999999998</v>
      </c>
      <c r="AB36" s="48">
        <v>3177.7209939999998</v>
      </c>
      <c r="AC36" s="171"/>
      <c r="AD36" s="47"/>
      <c r="AE36" s="48">
        <v>10384.982666999998</v>
      </c>
      <c r="AG36" s="106"/>
      <c r="AH36" s="106"/>
      <c r="AI36" s="113">
        <v>64074.550994999998</v>
      </c>
      <c r="AJ36" s="113">
        <v>35418.784645</v>
      </c>
      <c r="AK36" s="11"/>
    </row>
    <row r="37" spans="1:37" s="22" customFormat="1" ht="96.75" customHeight="1" x14ac:dyDescent="0.25">
      <c r="A37" s="204" t="s">
        <v>10</v>
      </c>
      <c r="B37" s="207" t="s">
        <v>27</v>
      </c>
      <c r="C37" s="207" t="s">
        <v>103</v>
      </c>
      <c r="D37" s="243" t="s">
        <v>71</v>
      </c>
      <c r="E37" s="243" t="s">
        <v>94</v>
      </c>
      <c r="F37" s="18" t="s">
        <v>140</v>
      </c>
      <c r="G37" s="18" t="s">
        <v>115</v>
      </c>
      <c r="H37" s="238" t="s">
        <v>132</v>
      </c>
      <c r="I37" s="21"/>
      <c r="J37" s="15">
        <v>500</v>
      </c>
      <c r="K37" s="15">
        <v>509</v>
      </c>
      <c r="L37" s="15">
        <v>641.70847700000002</v>
      </c>
      <c r="M37" s="30">
        <v>622.55181300000004</v>
      </c>
      <c r="N37" s="23"/>
      <c r="O37" s="15">
        <v>11600</v>
      </c>
      <c r="P37" s="15">
        <v>11651</v>
      </c>
      <c r="Q37" s="30">
        <v>2165.6888880000001</v>
      </c>
      <c r="R37" s="30">
        <v>2163.7998870000001</v>
      </c>
      <c r="S37" s="116"/>
      <c r="T37" s="132">
        <v>11450</v>
      </c>
      <c r="U37" s="133">
        <v>11678</v>
      </c>
      <c r="V37" s="134">
        <v>1557.539299</v>
      </c>
      <c r="W37" s="134">
        <v>1557.539299</v>
      </c>
      <c r="X37" s="117"/>
      <c r="Y37" s="132">
        <v>10372</v>
      </c>
      <c r="Z37" s="176">
        <v>4789</v>
      </c>
      <c r="AA37" s="134">
        <v>2119.1886159999999</v>
      </c>
      <c r="AB37" s="134">
        <v>1568.9859879999999</v>
      </c>
      <c r="AC37" s="117"/>
      <c r="AD37" s="97">
        <v>40</v>
      </c>
      <c r="AE37" s="66">
        <v>1576.7217823333335</v>
      </c>
      <c r="AF37" s="116"/>
      <c r="AG37" s="97">
        <v>34250</v>
      </c>
      <c r="AH37" s="97">
        <v>28627</v>
      </c>
      <c r="AI37" s="66">
        <v>8060.8470623333342</v>
      </c>
      <c r="AJ37" s="66">
        <v>5912.8769869999996</v>
      </c>
      <c r="AK37" s="11"/>
    </row>
    <row r="38" spans="1:37" s="22" customFormat="1" ht="81.75" customHeight="1" x14ac:dyDescent="0.25">
      <c r="A38" s="205"/>
      <c r="B38" s="208"/>
      <c r="C38" s="208"/>
      <c r="D38" s="244"/>
      <c r="E38" s="244"/>
      <c r="F38" s="18" t="s">
        <v>126</v>
      </c>
      <c r="G38" s="18" t="s">
        <v>116</v>
      </c>
      <c r="H38" s="238"/>
      <c r="I38" s="21"/>
      <c r="J38" s="15">
        <v>3492</v>
      </c>
      <c r="K38" s="15">
        <v>3517</v>
      </c>
      <c r="L38" s="15">
        <v>641.70847700000002</v>
      </c>
      <c r="M38" s="30">
        <v>622.55181300000004</v>
      </c>
      <c r="N38" s="23"/>
      <c r="O38" s="15">
        <v>4610</v>
      </c>
      <c r="P38" s="15">
        <v>4613</v>
      </c>
      <c r="Q38" s="30">
        <v>1489.0360880000001</v>
      </c>
      <c r="R38" s="30">
        <v>1489.0360880000001</v>
      </c>
      <c r="S38" s="116"/>
      <c r="T38" s="132">
        <v>350</v>
      </c>
      <c r="U38" s="135">
        <v>361</v>
      </c>
      <c r="V38" s="134">
        <v>409.733</v>
      </c>
      <c r="W38" s="136">
        <v>409.733</v>
      </c>
      <c r="X38" s="117"/>
      <c r="Y38" s="132">
        <v>75</v>
      </c>
      <c r="Z38" s="176">
        <v>22</v>
      </c>
      <c r="AA38" s="134">
        <v>253.324501</v>
      </c>
      <c r="AB38" s="136">
        <v>92.854500000000002</v>
      </c>
      <c r="AC38" s="117"/>
      <c r="AD38" s="97">
        <v>44</v>
      </c>
      <c r="AE38" s="66">
        <v>1135.3067333333333</v>
      </c>
      <c r="AF38" s="116"/>
      <c r="AG38" s="97">
        <v>8610</v>
      </c>
      <c r="AH38" s="97">
        <v>8513</v>
      </c>
      <c r="AI38" s="66">
        <v>3929.1087993333335</v>
      </c>
      <c r="AJ38" s="66">
        <v>2614.175401</v>
      </c>
      <c r="AK38" s="11"/>
    </row>
    <row r="39" spans="1:37" s="22" customFormat="1" ht="148.5" customHeight="1" x14ac:dyDescent="0.25">
      <c r="A39" s="206"/>
      <c r="B39" s="209"/>
      <c r="C39" s="209"/>
      <c r="D39" s="245"/>
      <c r="E39" s="245"/>
      <c r="F39" s="18" t="s">
        <v>52</v>
      </c>
      <c r="G39" s="18" t="s">
        <v>117</v>
      </c>
      <c r="H39" s="238"/>
      <c r="I39" s="21"/>
      <c r="J39" s="15">
        <v>28</v>
      </c>
      <c r="K39" s="15">
        <v>44</v>
      </c>
      <c r="L39" s="15">
        <v>981.58304599999997</v>
      </c>
      <c r="M39" s="30">
        <v>870.98047899999995</v>
      </c>
      <c r="N39" s="23"/>
      <c r="O39" s="15">
        <v>68</v>
      </c>
      <c r="P39" s="15">
        <v>68</v>
      </c>
      <c r="Q39" s="30">
        <v>900.72102400000006</v>
      </c>
      <c r="R39" s="30">
        <v>900.72102400000006</v>
      </c>
      <c r="S39" s="116"/>
      <c r="T39" s="132">
        <v>82</v>
      </c>
      <c r="U39" s="135">
        <v>82</v>
      </c>
      <c r="V39" s="137">
        <v>2098.7464380000001</v>
      </c>
      <c r="W39" s="138">
        <v>2098.7464380000001</v>
      </c>
      <c r="X39" s="121"/>
      <c r="Y39" s="132">
        <v>68</v>
      </c>
      <c r="Z39" s="176">
        <v>25</v>
      </c>
      <c r="AA39" s="137">
        <v>1257.584883</v>
      </c>
      <c r="AB39" s="138">
        <v>940.40049999999997</v>
      </c>
      <c r="AC39" s="121"/>
      <c r="AD39" s="97">
        <v>38</v>
      </c>
      <c r="AE39" s="66">
        <v>1523.1228183333333</v>
      </c>
      <c r="AF39" s="116"/>
      <c r="AG39" s="97">
        <v>300</v>
      </c>
      <c r="AH39" s="97">
        <v>219</v>
      </c>
      <c r="AI39" s="66">
        <v>6761.7582093333331</v>
      </c>
      <c r="AJ39" s="66">
        <v>4810.8484410000001</v>
      </c>
      <c r="AK39" s="11"/>
    </row>
    <row r="40" spans="1:37" s="52" customFormat="1" ht="15.75" x14ac:dyDescent="0.25">
      <c r="A40" s="184"/>
      <c r="B40" s="185" t="s">
        <v>55</v>
      </c>
      <c r="C40" s="185"/>
      <c r="D40" s="185"/>
      <c r="E40" s="185"/>
      <c r="F40" s="46"/>
      <c r="G40" s="46"/>
      <c r="H40" s="59"/>
      <c r="I40" s="49"/>
      <c r="J40" s="42"/>
      <c r="K40" s="42"/>
      <c r="L40" s="48">
        <v>2265</v>
      </c>
      <c r="M40" s="48">
        <v>2116.0841049999999</v>
      </c>
      <c r="N40" s="54"/>
      <c r="O40" s="42"/>
      <c r="P40" s="42"/>
      <c r="Q40" s="48">
        <v>4555.4460000000008</v>
      </c>
      <c r="R40" s="48">
        <v>4553.5569990000004</v>
      </c>
      <c r="T40" s="50"/>
      <c r="U40" s="50"/>
      <c r="V40" s="51">
        <v>4066.0187370000003</v>
      </c>
      <c r="W40" s="51">
        <v>4066.0187370000003</v>
      </c>
      <c r="Y40" s="50"/>
      <c r="Z40" s="50"/>
      <c r="AA40" s="51">
        <v>3630.098</v>
      </c>
      <c r="AB40" s="51">
        <v>2602.2409879999996</v>
      </c>
      <c r="AD40" s="50"/>
      <c r="AE40" s="51">
        <v>4235.1513340000001</v>
      </c>
      <c r="AG40" s="106"/>
      <c r="AH40" s="106"/>
      <c r="AI40" s="112">
        <v>18751.714071000002</v>
      </c>
      <c r="AJ40" s="112">
        <v>13337.900829</v>
      </c>
      <c r="AK40" s="11"/>
    </row>
    <row r="41" spans="1:37" s="22" customFormat="1" ht="85.5" customHeight="1" x14ac:dyDescent="0.25">
      <c r="A41" s="200" t="s">
        <v>28</v>
      </c>
      <c r="B41" s="196" t="s">
        <v>29</v>
      </c>
      <c r="C41" s="196" t="s">
        <v>104</v>
      </c>
      <c r="D41" s="235" t="s">
        <v>72</v>
      </c>
      <c r="E41" s="235" t="s">
        <v>95</v>
      </c>
      <c r="F41" s="18" t="s">
        <v>30</v>
      </c>
      <c r="G41" s="18" t="s">
        <v>118</v>
      </c>
      <c r="H41" s="238" t="s">
        <v>132</v>
      </c>
      <c r="I41" s="21"/>
      <c r="J41" s="15">
        <v>1001</v>
      </c>
      <c r="K41" s="15">
        <v>1001</v>
      </c>
      <c r="L41" s="156">
        <v>1768.5454580000001</v>
      </c>
      <c r="M41" s="157">
        <v>1356.4835599999999</v>
      </c>
      <c r="N41" s="23"/>
      <c r="O41" s="15">
        <v>1000</v>
      </c>
      <c r="P41" s="15">
        <v>690</v>
      </c>
      <c r="Q41" s="67">
        <v>3740.2209979999998</v>
      </c>
      <c r="R41" s="67">
        <v>3634.9599349999999</v>
      </c>
      <c r="S41" s="116"/>
      <c r="T41" s="15">
        <v>2500</v>
      </c>
      <c r="U41" s="139">
        <v>2500</v>
      </c>
      <c r="V41" s="140">
        <v>4639.3536190000004</v>
      </c>
      <c r="W41" s="141">
        <v>4639.3536190000004</v>
      </c>
      <c r="X41" s="121"/>
      <c r="Y41" s="15">
        <v>3000</v>
      </c>
      <c r="Z41" s="139">
        <v>79</v>
      </c>
      <c r="AA41" s="140">
        <v>10864.196314000001</v>
      </c>
      <c r="AB41" s="141">
        <v>4679.779646</v>
      </c>
      <c r="AC41" s="121"/>
      <c r="AD41" s="97">
        <v>2809</v>
      </c>
      <c r="AE41" s="66">
        <v>2442</v>
      </c>
      <c r="AF41" s="116"/>
      <c r="AG41" s="97">
        <v>10000</v>
      </c>
      <c r="AH41" s="97">
        <v>4270</v>
      </c>
      <c r="AI41" s="66">
        <v>23454.316389</v>
      </c>
      <c r="AJ41" s="66">
        <v>14310.57676</v>
      </c>
      <c r="AK41" s="11"/>
    </row>
    <row r="42" spans="1:37" s="22" customFormat="1" ht="81.75" customHeight="1" x14ac:dyDescent="0.25">
      <c r="A42" s="201"/>
      <c r="B42" s="203"/>
      <c r="C42" s="203"/>
      <c r="D42" s="237"/>
      <c r="E42" s="237"/>
      <c r="F42" s="18" t="s">
        <v>137</v>
      </c>
      <c r="G42" s="18" t="s">
        <v>119</v>
      </c>
      <c r="H42" s="238"/>
      <c r="I42" s="21"/>
      <c r="J42" s="15">
        <v>1</v>
      </c>
      <c r="K42" s="15">
        <v>1</v>
      </c>
      <c r="L42" s="156">
        <v>297.15548999999999</v>
      </c>
      <c r="M42" s="157">
        <v>266.11915499999998</v>
      </c>
      <c r="N42" s="23"/>
      <c r="O42" s="15">
        <v>3</v>
      </c>
      <c r="P42" s="15">
        <v>3</v>
      </c>
      <c r="Q42" s="67">
        <v>174.02986799999999</v>
      </c>
      <c r="R42" s="67">
        <v>54.207878000000001</v>
      </c>
      <c r="S42" s="116"/>
      <c r="T42" s="15">
        <v>1</v>
      </c>
      <c r="U42" s="139">
        <v>1</v>
      </c>
      <c r="V42" s="142">
        <v>2989.8527389999999</v>
      </c>
      <c r="W42" s="141">
        <v>2542.502939</v>
      </c>
      <c r="X42" s="121"/>
      <c r="Y42" s="15">
        <v>3</v>
      </c>
      <c r="Z42" s="139">
        <v>0</v>
      </c>
      <c r="AA42" s="142">
        <v>342.72631999999999</v>
      </c>
      <c r="AB42" s="141">
        <v>149.9555</v>
      </c>
      <c r="AC42" s="121"/>
      <c r="AD42" s="97">
        <v>1</v>
      </c>
      <c r="AE42" s="66">
        <v>155.82866666666666</v>
      </c>
      <c r="AF42" s="116"/>
      <c r="AG42" s="97">
        <v>9</v>
      </c>
      <c r="AH42" s="97">
        <v>5</v>
      </c>
      <c r="AI42" s="66">
        <v>3959.5930836666662</v>
      </c>
      <c r="AJ42" s="66">
        <v>3012.785472</v>
      </c>
      <c r="AK42" s="11"/>
    </row>
    <row r="43" spans="1:37" ht="69" customHeight="1" x14ac:dyDescent="0.25">
      <c r="A43" s="202"/>
      <c r="B43" s="197"/>
      <c r="C43" s="197"/>
      <c r="D43" s="236"/>
      <c r="E43" s="236"/>
      <c r="F43" s="18" t="s">
        <v>32</v>
      </c>
      <c r="G43" s="18" t="s">
        <v>120</v>
      </c>
      <c r="H43" s="238"/>
      <c r="I43" s="14"/>
      <c r="J43" s="15">
        <v>3</v>
      </c>
      <c r="K43" s="15">
        <v>3</v>
      </c>
      <c r="L43" s="156">
        <v>1687.8340490000001</v>
      </c>
      <c r="M43" s="157">
        <v>1517.0851279999999</v>
      </c>
      <c r="N43" s="23"/>
      <c r="O43" s="15">
        <v>1</v>
      </c>
      <c r="P43" s="15">
        <v>0</v>
      </c>
      <c r="Q43" s="67">
        <v>2339.197948</v>
      </c>
      <c r="R43" s="67">
        <v>2288.7374009999999</v>
      </c>
      <c r="S43" s="116"/>
      <c r="T43" s="15">
        <v>1</v>
      </c>
      <c r="U43" s="139">
        <v>0</v>
      </c>
      <c r="V43" s="143">
        <v>2347.9296420000001</v>
      </c>
      <c r="W43" s="141">
        <v>2336.1418610000001</v>
      </c>
      <c r="X43" s="121"/>
      <c r="Y43" s="15">
        <v>4</v>
      </c>
      <c r="Z43" s="139">
        <v>0</v>
      </c>
      <c r="AA43" s="143">
        <v>2193.7811660000002</v>
      </c>
      <c r="AB43" s="141">
        <v>1370.6613480000001</v>
      </c>
      <c r="AC43" s="121"/>
      <c r="AD43" s="97">
        <v>0</v>
      </c>
      <c r="AE43" s="67">
        <v>0</v>
      </c>
      <c r="AF43" s="116"/>
      <c r="AG43" s="97">
        <v>7</v>
      </c>
      <c r="AH43" s="97">
        <v>3</v>
      </c>
      <c r="AI43" s="66">
        <v>8568.7428049999999</v>
      </c>
      <c r="AJ43" s="66">
        <v>7512.6257380000006</v>
      </c>
      <c r="AK43" s="11"/>
    </row>
    <row r="44" spans="1:37" s="6" customFormat="1" ht="15.75" x14ac:dyDescent="0.25">
      <c r="A44" s="55"/>
      <c r="B44" s="56" t="s">
        <v>56</v>
      </c>
      <c r="C44" s="56"/>
      <c r="D44" s="56"/>
      <c r="E44" s="56"/>
      <c r="F44" s="46"/>
      <c r="G44" s="46"/>
      <c r="H44" s="59"/>
      <c r="I44" s="41"/>
      <c r="J44" s="42"/>
      <c r="K44" s="42"/>
      <c r="L44" s="43">
        <v>3753.5349970000002</v>
      </c>
      <c r="M44" s="43">
        <v>3139.6878429999997</v>
      </c>
      <c r="N44" s="54"/>
      <c r="O44" s="42"/>
      <c r="P44" s="42"/>
      <c r="Q44" s="43">
        <v>6253.4488139999994</v>
      </c>
      <c r="R44" s="43">
        <v>5977.9052140000003</v>
      </c>
      <c r="T44" s="42"/>
      <c r="U44" s="42"/>
      <c r="V44" s="43">
        <v>9977.1360000000004</v>
      </c>
      <c r="W44" s="43">
        <v>9517.9984189999996</v>
      </c>
      <c r="Y44" s="42"/>
      <c r="Z44" s="42"/>
      <c r="AA44" s="43">
        <v>13400.703800000001</v>
      </c>
      <c r="AB44" s="43">
        <v>6200.3964940000005</v>
      </c>
      <c r="AD44" s="42"/>
      <c r="AE44" s="43">
        <v>2597.8286666666668</v>
      </c>
      <c r="AG44" s="106"/>
      <c r="AH44" s="106"/>
      <c r="AI44" s="68">
        <v>35982.652277666668</v>
      </c>
      <c r="AJ44" s="68">
        <v>24835.987970000002</v>
      </c>
      <c r="AK44" s="11"/>
    </row>
    <row r="45" spans="1:37" s="6" customFormat="1" ht="15.75" x14ac:dyDescent="0.25">
      <c r="A45" s="57"/>
      <c r="B45" s="58"/>
      <c r="C45" s="58"/>
      <c r="D45" s="58"/>
      <c r="E45" s="58"/>
      <c r="F45" s="59"/>
      <c r="G45" s="59"/>
      <c r="H45" s="59"/>
      <c r="I45" s="41"/>
      <c r="J45" s="60"/>
      <c r="K45" s="60"/>
      <c r="L45" s="61"/>
      <c r="M45" s="61"/>
      <c r="N45" s="44"/>
      <c r="O45" s="60"/>
      <c r="P45" s="60"/>
      <c r="Q45" s="61"/>
      <c r="R45" s="61"/>
      <c r="T45" s="60"/>
      <c r="U45" s="60"/>
      <c r="V45" s="61"/>
      <c r="W45" s="61"/>
      <c r="Y45" s="60"/>
      <c r="Z45" s="60"/>
      <c r="AA45" s="61"/>
      <c r="AB45" s="61"/>
      <c r="AD45" s="60"/>
      <c r="AE45" s="61"/>
      <c r="AG45" s="109"/>
      <c r="AH45" s="109"/>
      <c r="AI45" s="63"/>
      <c r="AJ45" s="63"/>
      <c r="AK45" s="110"/>
    </row>
    <row r="46" spans="1:37" x14ac:dyDescent="0.25">
      <c r="B46" s="118"/>
      <c r="C46" s="118"/>
      <c r="D46" s="118"/>
      <c r="E46" s="118"/>
      <c r="AD46" s="28"/>
    </row>
    <row r="47" spans="1:37" x14ac:dyDescent="0.25">
      <c r="A47" s="6" t="s">
        <v>33</v>
      </c>
      <c r="B47" s="6" t="s">
        <v>34</v>
      </c>
      <c r="C47" s="6"/>
      <c r="D47" s="6"/>
      <c r="E47" s="6"/>
      <c r="F47" s="7"/>
      <c r="G47" s="7"/>
      <c r="H47" s="7"/>
      <c r="I47" s="8"/>
      <c r="J47" s="7"/>
      <c r="K47" s="7"/>
      <c r="L47" s="7"/>
      <c r="M47" s="7"/>
      <c r="N47" s="8"/>
      <c r="O47" s="7"/>
      <c r="P47" s="7"/>
      <c r="Q47" s="7"/>
      <c r="R47" s="7"/>
      <c r="T47" s="7"/>
      <c r="U47" s="7"/>
      <c r="V47" s="7"/>
      <c r="W47" s="7"/>
      <c r="Y47" s="7"/>
      <c r="Z47" s="7"/>
      <c r="AA47" s="7"/>
      <c r="AB47" s="7"/>
      <c r="AD47" s="7"/>
      <c r="AE47" s="7"/>
      <c r="AG47" s="105"/>
      <c r="AH47" s="105"/>
      <c r="AI47" s="105"/>
    </row>
    <row r="48" spans="1:37" x14ac:dyDescent="0.25">
      <c r="A48" s="9">
        <v>42</v>
      </c>
      <c r="B48" s="6" t="s">
        <v>35</v>
      </c>
      <c r="C48" s="6"/>
      <c r="D48" s="6"/>
      <c r="E48" s="6"/>
      <c r="F48" s="7"/>
      <c r="G48" s="7"/>
      <c r="H48" s="7"/>
      <c r="I48" s="8"/>
      <c r="J48" s="7"/>
      <c r="K48" s="7"/>
      <c r="L48" s="7"/>
      <c r="M48" s="7"/>
      <c r="N48" s="8"/>
      <c r="O48" s="7"/>
      <c r="P48" s="7"/>
      <c r="Q48" s="7"/>
      <c r="R48" s="7"/>
      <c r="T48" s="7"/>
      <c r="U48" s="7"/>
      <c r="V48" s="7"/>
      <c r="W48" s="7"/>
      <c r="Y48" s="7"/>
      <c r="Z48" s="7"/>
      <c r="AA48" s="7"/>
      <c r="AB48" s="7"/>
      <c r="AD48" s="7"/>
      <c r="AE48" s="7"/>
      <c r="AG48" s="105"/>
      <c r="AH48" s="105"/>
      <c r="AI48" s="105"/>
    </row>
    <row r="49" spans="1:37" x14ac:dyDescent="0.25">
      <c r="A49" s="9"/>
      <c r="B49" s="6"/>
      <c r="C49" s="6"/>
      <c r="D49" s="6"/>
      <c r="E49" s="6"/>
      <c r="F49" s="7"/>
      <c r="G49" s="7"/>
      <c r="H49" s="7"/>
      <c r="I49" s="8"/>
      <c r="J49" s="7"/>
      <c r="K49" s="7"/>
      <c r="L49" s="7"/>
      <c r="M49" s="7"/>
      <c r="N49" s="8"/>
      <c r="O49" s="7"/>
      <c r="P49" s="7"/>
      <c r="Q49" s="7"/>
      <c r="R49" s="7"/>
      <c r="T49" s="7"/>
      <c r="U49" s="7"/>
      <c r="V49" s="7"/>
      <c r="W49" s="7"/>
      <c r="Y49" s="7"/>
      <c r="Z49" s="7"/>
      <c r="AA49" s="7"/>
      <c r="AB49" s="7"/>
      <c r="AD49" s="7"/>
      <c r="AE49" s="7"/>
      <c r="AG49" s="105"/>
      <c r="AH49" s="105"/>
      <c r="AI49" s="105"/>
    </row>
    <row r="50" spans="1:37" s="11" customFormat="1" ht="15" customHeight="1" x14ac:dyDescent="0.25">
      <c r="A50" s="188" t="s">
        <v>2</v>
      </c>
      <c r="B50" s="188" t="s">
        <v>3</v>
      </c>
      <c r="C50" s="232" t="s">
        <v>101</v>
      </c>
      <c r="D50" s="193" t="s">
        <v>68</v>
      </c>
      <c r="E50" s="232" t="s">
        <v>92</v>
      </c>
      <c r="F50" s="188" t="s">
        <v>19</v>
      </c>
      <c r="G50" s="234" t="s">
        <v>106</v>
      </c>
      <c r="H50" s="234" t="s">
        <v>131</v>
      </c>
      <c r="I50" s="10"/>
      <c r="J50" s="188">
        <v>2016</v>
      </c>
      <c r="K50" s="188"/>
      <c r="L50" s="188"/>
      <c r="M50" s="188"/>
      <c r="N50" s="10"/>
      <c r="O50" s="188">
        <v>2017</v>
      </c>
      <c r="P50" s="188"/>
      <c r="Q50" s="188"/>
      <c r="R50" s="188"/>
      <c r="T50" s="188">
        <v>2018</v>
      </c>
      <c r="U50" s="188"/>
      <c r="V50" s="188"/>
      <c r="W50" s="188"/>
      <c r="Y50" s="188">
        <v>2019</v>
      </c>
      <c r="Z50" s="188"/>
      <c r="AA50" s="188"/>
      <c r="AB50" s="188"/>
      <c r="AD50" s="188">
        <v>2020</v>
      </c>
      <c r="AE50" s="188"/>
      <c r="AG50" s="229" t="s">
        <v>20</v>
      </c>
      <c r="AH50" s="230"/>
      <c r="AI50" s="230"/>
      <c r="AJ50" s="230"/>
      <c r="AK50" s="110"/>
    </row>
    <row r="51" spans="1:37" s="11" customFormat="1" ht="16.5" customHeight="1" x14ac:dyDescent="0.25">
      <c r="A51" s="188"/>
      <c r="B51" s="188"/>
      <c r="C51" s="216"/>
      <c r="D51" s="194"/>
      <c r="E51" s="216"/>
      <c r="F51" s="188"/>
      <c r="G51" s="234"/>
      <c r="H51" s="234"/>
      <c r="I51" s="10"/>
      <c r="J51" s="187" t="s">
        <v>4</v>
      </c>
      <c r="K51" s="187"/>
      <c r="L51" s="187" t="s">
        <v>62</v>
      </c>
      <c r="M51" s="187"/>
      <c r="N51" s="10"/>
      <c r="O51" s="187" t="s">
        <v>6</v>
      </c>
      <c r="P51" s="187"/>
      <c r="Q51" s="187" t="s">
        <v>8</v>
      </c>
      <c r="R51" s="187"/>
      <c r="T51" s="187" t="s">
        <v>7</v>
      </c>
      <c r="U51" s="187"/>
      <c r="V51" s="187" t="s">
        <v>8</v>
      </c>
      <c r="W51" s="187"/>
      <c r="Y51" s="187" t="s">
        <v>7</v>
      </c>
      <c r="Z51" s="187"/>
      <c r="AA51" s="187" t="s">
        <v>8</v>
      </c>
      <c r="AB51" s="187"/>
      <c r="AD51" s="191" t="s">
        <v>7</v>
      </c>
      <c r="AE51" s="191" t="s">
        <v>8</v>
      </c>
      <c r="AG51" s="227" t="s">
        <v>6</v>
      </c>
      <c r="AH51" s="227" t="s">
        <v>67</v>
      </c>
      <c r="AI51" s="227" t="s">
        <v>8</v>
      </c>
      <c r="AJ51" s="227" t="s">
        <v>5</v>
      </c>
      <c r="AK51" s="110"/>
    </row>
    <row r="52" spans="1:37" s="11" customFormat="1" ht="33" x14ac:dyDescent="0.25">
      <c r="A52" s="188"/>
      <c r="B52" s="188"/>
      <c r="C52" s="233"/>
      <c r="D52" s="195"/>
      <c r="E52" s="233"/>
      <c r="F52" s="188"/>
      <c r="G52" s="234"/>
      <c r="H52" s="234"/>
      <c r="I52" s="12"/>
      <c r="J52" s="65" t="s">
        <v>60</v>
      </c>
      <c r="K52" s="180" t="s">
        <v>61</v>
      </c>
      <c r="L52" s="65" t="s">
        <v>63</v>
      </c>
      <c r="M52" s="180" t="s">
        <v>64</v>
      </c>
      <c r="N52" s="12"/>
      <c r="O52" s="65" t="s">
        <v>60</v>
      </c>
      <c r="P52" s="180" t="s">
        <v>61</v>
      </c>
      <c r="Q52" s="65" t="s">
        <v>63</v>
      </c>
      <c r="R52" s="180" t="s">
        <v>64</v>
      </c>
      <c r="T52" s="65" t="s">
        <v>60</v>
      </c>
      <c r="U52" s="180" t="s">
        <v>61</v>
      </c>
      <c r="V52" s="65" t="s">
        <v>63</v>
      </c>
      <c r="W52" s="180" t="s">
        <v>64</v>
      </c>
      <c r="Y52" s="180" t="s">
        <v>60</v>
      </c>
      <c r="Z52" s="180" t="s">
        <v>61</v>
      </c>
      <c r="AA52" s="180" t="s">
        <v>65</v>
      </c>
      <c r="AB52" s="180" t="s">
        <v>64</v>
      </c>
      <c r="AD52" s="192"/>
      <c r="AE52" s="192"/>
      <c r="AG52" s="228"/>
      <c r="AH52" s="228"/>
      <c r="AI52" s="228"/>
      <c r="AJ52" s="228"/>
      <c r="AK52" s="110"/>
    </row>
    <row r="53" spans="1:37" ht="87.75" customHeight="1" x14ac:dyDescent="0.25">
      <c r="A53" s="198" t="s">
        <v>36</v>
      </c>
      <c r="B53" s="196" t="s">
        <v>37</v>
      </c>
      <c r="C53" s="196" t="s">
        <v>105</v>
      </c>
      <c r="D53" s="235" t="s">
        <v>73</v>
      </c>
      <c r="E53" s="235" t="s">
        <v>130</v>
      </c>
      <c r="F53" s="38" t="s">
        <v>38</v>
      </c>
      <c r="G53" s="38" t="s">
        <v>121</v>
      </c>
      <c r="H53" s="115" t="s">
        <v>133</v>
      </c>
      <c r="I53" s="14"/>
      <c r="J53" s="26">
        <v>1</v>
      </c>
      <c r="K53" s="153">
        <v>1</v>
      </c>
      <c r="L53" s="146">
        <v>347.471</v>
      </c>
      <c r="M53" s="146">
        <v>347.20105100000001</v>
      </c>
      <c r="N53" s="23"/>
      <c r="O53" s="26">
        <v>1</v>
      </c>
      <c r="P53" s="153">
        <v>1</v>
      </c>
      <c r="Q53" s="146">
        <v>458.18902800000001</v>
      </c>
      <c r="R53" s="146">
        <v>456.22236099999998</v>
      </c>
      <c r="S53" s="116"/>
      <c r="T53" s="144">
        <v>1</v>
      </c>
      <c r="U53" s="145">
        <v>0.99999999999999989</v>
      </c>
      <c r="V53" s="146">
        <v>893.28465000000006</v>
      </c>
      <c r="W53" s="146">
        <v>789.83586700000001</v>
      </c>
      <c r="X53" s="117"/>
      <c r="Y53" s="144">
        <v>1</v>
      </c>
      <c r="Z53" s="177">
        <v>0.27300000000000002</v>
      </c>
      <c r="AA53" s="146">
        <v>590.21169999999995</v>
      </c>
      <c r="AB53" s="146">
        <v>440.21170000000001</v>
      </c>
      <c r="AC53" s="117"/>
      <c r="AD53" s="170">
        <v>1</v>
      </c>
      <c r="AE53" s="67">
        <v>381.45981262820516</v>
      </c>
      <c r="AF53" s="116"/>
      <c r="AG53" s="169">
        <v>1</v>
      </c>
      <c r="AH53" s="167">
        <v>0.65460000000000007</v>
      </c>
      <c r="AI53" s="66">
        <v>2670.6161906282055</v>
      </c>
      <c r="AJ53" s="66">
        <v>2033.4709789999999</v>
      </c>
    </row>
    <row r="54" spans="1:37" ht="92.25" customHeight="1" x14ac:dyDescent="0.25">
      <c r="A54" s="199"/>
      <c r="B54" s="197"/>
      <c r="C54" s="197"/>
      <c r="D54" s="236"/>
      <c r="E54" s="236"/>
      <c r="F54" s="38" t="s">
        <v>39</v>
      </c>
      <c r="G54" s="38" t="s">
        <v>122</v>
      </c>
      <c r="H54" s="115" t="s">
        <v>134</v>
      </c>
      <c r="I54" s="14"/>
      <c r="J54" s="26">
        <v>1</v>
      </c>
      <c r="K54" s="26">
        <v>1</v>
      </c>
      <c r="L54" s="146">
        <v>16.529</v>
      </c>
      <c r="M54" s="146">
        <v>7.36</v>
      </c>
      <c r="N54" s="23"/>
      <c r="O54" s="26">
        <v>1</v>
      </c>
      <c r="P54" s="153">
        <v>1</v>
      </c>
      <c r="Q54" s="146">
        <v>51.500971999999997</v>
      </c>
      <c r="R54" s="146">
        <v>51.344999999999999</v>
      </c>
      <c r="S54" s="116"/>
      <c r="T54" s="144">
        <v>1</v>
      </c>
      <c r="U54" s="147">
        <v>1.0001500000000001</v>
      </c>
      <c r="V54" s="146">
        <v>93.776349999999994</v>
      </c>
      <c r="W54" s="146">
        <v>93.776349999999994</v>
      </c>
      <c r="X54" s="117"/>
      <c r="Y54" s="144">
        <v>1</v>
      </c>
      <c r="Z54" s="177">
        <v>0.22600000000000003</v>
      </c>
      <c r="AA54" s="146">
        <v>101.40349999999999</v>
      </c>
      <c r="AB54" s="146">
        <v>101.40349999999999</v>
      </c>
      <c r="AC54" s="117"/>
      <c r="AD54" s="170">
        <v>1</v>
      </c>
      <c r="AE54" s="67">
        <v>1.4168540384615385</v>
      </c>
      <c r="AF54" s="116"/>
      <c r="AG54" s="169">
        <v>1</v>
      </c>
      <c r="AH54" s="167">
        <v>0.64522999999999997</v>
      </c>
      <c r="AI54" s="66">
        <v>264.62667603846154</v>
      </c>
      <c r="AJ54" s="66">
        <v>253.88484999999997</v>
      </c>
    </row>
    <row r="55" spans="1:37" s="6" customFormat="1" ht="15.75" x14ac:dyDescent="0.25">
      <c r="A55" s="55"/>
      <c r="B55" s="56" t="s">
        <v>57</v>
      </c>
      <c r="C55" s="56"/>
      <c r="D55" s="56"/>
      <c r="E55" s="56"/>
      <c r="F55" s="46"/>
      <c r="G55" s="46"/>
      <c r="H55" s="59"/>
      <c r="I55" s="41"/>
      <c r="J55" s="42"/>
      <c r="K55" s="42"/>
      <c r="L55" s="43">
        <v>364</v>
      </c>
      <c r="M55" s="43">
        <v>354.56105100000002</v>
      </c>
      <c r="N55" s="54"/>
      <c r="O55" s="42"/>
      <c r="P55" s="42"/>
      <c r="Q55" s="43">
        <v>509.69</v>
      </c>
      <c r="R55" s="43">
        <v>507.56736100000001</v>
      </c>
      <c r="T55" s="50"/>
      <c r="U55" s="173"/>
      <c r="V55" s="119">
        <v>987.06100000000004</v>
      </c>
      <c r="W55" s="119">
        <v>883.61221699999999</v>
      </c>
      <c r="Y55" s="50"/>
      <c r="Z55" s="173"/>
      <c r="AA55" s="119">
        <v>691.61519999999996</v>
      </c>
      <c r="AB55" s="119">
        <v>541.61519999999996</v>
      </c>
      <c r="AC55" s="171"/>
      <c r="AD55" s="42"/>
      <c r="AE55" s="43">
        <v>382.87666666666672</v>
      </c>
      <c r="AF55" s="171"/>
      <c r="AG55" s="106"/>
      <c r="AH55" s="106"/>
      <c r="AI55" s="68">
        <v>2935.2428666666669</v>
      </c>
      <c r="AJ55" s="68">
        <v>2287.3558290000001</v>
      </c>
      <c r="AK55" s="110"/>
    </row>
    <row r="56" spans="1:37" s="6" customFormat="1" ht="15.75" x14ac:dyDescent="0.25">
      <c r="A56" s="57"/>
      <c r="B56" s="58"/>
      <c r="C56" s="58"/>
      <c r="D56" s="58"/>
      <c r="E56" s="58"/>
      <c r="F56" s="59"/>
      <c r="G56" s="59"/>
      <c r="H56" s="59"/>
      <c r="I56" s="41"/>
      <c r="J56" s="60"/>
      <c r="K56" s="60"/>
      <c r="L56" s="61"/>
      <c r="M56" s="61"/>
      <c r="N56" s="44"/>
      <c r="O56" s="60"/>
      <c r="P56" s="60"/>
      <c r="Q56" s="61"/>
      <c r="R56" s="61"/>
      <c r="T56" s="60"/>
      <c r="U56" s="60"/>
      <c r="V56" s="60"/>
      <c r="W56" s="60"/>
      <c r="Y56" s="60"/>
      <c r="Z56" s="60"/>
      <c r="AA56" s="60"/>
      <c r="AB56" s="60"/>
      <c r="AD56" s="60"/>
      <c r="AE56" s="61"/>
      <c r="AG56" s="109"/>
      <c r="AH56" s="109"/>
      <c r="AI56" s="63"/>
      <c r="AJ56" s="110"/>
      <c r="AK56" s="110"/>
    </row>
    <row r="57" spans="1:37" x14ac:dyDescent="0.25">
      <c r="A57" s="6" t="s">
        <v>33</v>
      </c>
      <c r="B57" s="6" t="s">
        <v>34</v>
      </c>
      <c r="C57" s="6"/>
      <c r="D57" s="6"/>
      <c r="E57" s="6"/>
      <c r="F57" s="7"/>
      <c r="G57" s="7"/>
      <c r="H57" s="7"/>
      <c r="I57" s="8"/>
      <c r="J57" s="7"/>
      <c r="K57" s="7"/>
      <c r="L57" s="7"/>
      <c r="M57" s="7"/>
      <c r="N57" s="8"/>
      <c r="O57" s="7"/>
      <c r="P57" s="7"/>
      <c r="Q57" s="7"/>
      <c r="R57" s="7"/>
      <c r="T57" s="7"/>
      <c r="U57" s="7"/>
      <c r="V57" s="101"/>
      <c r="W57" s="101"/>
      <c r="Y57" s="7"/>
      <c r="Z57" s="7"/>
      <c r="AA57" s="101"/>
      <c r="AB57" s="101"/>
      <c r="AD57" s="7"/>
      <c r="AE57" s="7"/>
      <c r="AG57" s="105"/>
      <c r="AH57" s="105"/>
      <c r="AI57" s="105"/>
    </row>
    <row r="58" spans="1:37" x14ac:dyDescent="0.25">
      <c r="A58" s="9">
        <v>43</v>
      </c>
      <c r="B58" s="6" t="s">
        <v>41</v>
      </c>
      <c r="C58" s="6"/>
      <c r="D58" s="6"/>
      <c r="E58" s="6"/>
      <c r="F58" s="7"/>
      <c r="G58" s="7"/>
      <c r="H58" s="7"/>
      <c r="I58" s="8"/>
      <c r="J58" s="7"/>
      <c r="K58" s="7"/>
      <c r="L58" s="7"/>
      <c r="M58" s="7"/>
      <c r="N58" s="8"/>
      <c r="O58" s="7"/>
      <c r="P58" s="7"/>
      <c r="Q58" s="7"/>
      <c r="R58" s="7"/>
      <c r="T58" s="7"/>
      <c r="U58" s="7"/>
      <c r="V58" s="7"/>
      <c r="W58" s="7"/>
      <c r="Y58" s="7"/>
      <c r="Z58" s="7"/>
      <c r="AA58" s="7"/>
      <c r="AB58" s="7"/>
      <c r="AD58" s="7"/>
      <c r="AE58" s="7"/>
      <c r="AG58" s="105"/>
      <c r="AH58" s="105"/>
      <c r="AI58" s="105"/>
    </row>
    <row r="59" spans="1:37" s="11" customFormat="1" ht="15" customHeight="1" x14ac:dyDescent="0.25">
      <c r="A59" s="188" t="s">
        <v>2</v>
      </c>
      <c r="B59" s="188" t="s">
        <v>3</v>
      </c>
      <c r="C59" s="232" t="s">
        <v>101</v>
      </c>
      <c r="D59" s="193" t="s">
        <v>68</v>
      </c>
      <c r="E59" s="232" t="s">
        <v>92</v>
      </c>
      <c r="F59" s="188" t="s">
        <v>19</v>
      </c>
      <c r="G59" s="234" t="s">
        <v>106</v>
      </c>
      <c r="H59" s="234" t="s">
        <v>131</v>
      </c>
      <c r="I59" s="10"/>
      <c r="J59" s="188">
        <v>2016</v>
      </c>
      <c r="K59" s="188"/>
      <c r="L59" s="188"/>
      <c r="M59" s="188"/>
      <c r="N59" s="10"/>
      <c r="O59" s="188">
        <v>2017</v>
      </c>
      <c r="P59" s="188"/>
      <c r="Q59" s="188"/>
      <c r="R59" s="188"/>
      <c r="T59" s="188">
        <v>2018</v>
      </c>
      <c r="U59" s="188"/>
      <c r="V59" s="188"/>
      <c r="W59" s="188"/>
      <c r="Y59" s="188">
        <v>2019</v>
      </c>
      <c r="Z59" s="188"/>
      <c r="AA59" s="188"/>
      <c r="AB59" s="188"/>
      <c r="AD59" s="188">
        <v>2020</v>
      </c>
      <c r="AE59" s="188"/>
      <c r="AG59" s="229" t="s">
        <v>20</v>
      </c>
      <c r="AH59" s="230"/>
      <c r="AI59" s="230"/>
      <c r="AJ59" s="230"/>
      <c r="AK59" s="110"/>
    </row>
    <row r="60" spans="1:37" s="11" customFormat="1" ht="16.5" customHeight="1" x14ac:dyDescent="0.25">
      <c r="A60" s="188"/>
      <c r="B60" s="188"/>
      <c r="C60" s="216"/>
      <c r="D60" s="194"/>
      <c r="E60" s="216"/>
      <c r="F60" s="188"/>
      <c r="G60" s="234"/>
      <c r="H60" s="234"/>
      <c r="I60" s="10"/>
      <c r="J60" s="187" t="s">
        <v>4</v>
      </c>
      <c r="K60" s="187"/>
      <c r="L60" s="187" t="s">
        <v>62</v>
      </c>
      <c r="M60" s="187"/>
      <c r="N60" s="10"/>
      <c r="O60" s="187" t="s">
        <v>6</v>
      </c>
      <c r="P60" s="187"/>
      <c r="Q60" s="187" t="s">
        <v>8</v>
      </c>
      <c r="R60" s="187"/>
      <c r="T60" s="187" t="s">
        <v>7</v>
      </c>
      <c r="U60" s="187"/>
      <c r="V60" s="187" t="s">
        <v>8</v>
      </c>
      <c r="W60" s="187"/>
      <c r="Y60" s="187" t="s">
        <v>7</v>
      </c>
      <c r="Z60" s="187"/>
      <c r="AA60" s="187" t="s">
        <v>8</v>
      </c>
      <c r="AB60" s="187"/>
      <c r="AD60" s="191" t="s">
        <v>7</v>
      </c>
      <c r="AE60" s="191" t="s">
        <v>8</v>
      </c>
      <c r="AG60" s="227" t="s">
        <v>6</v>
      </c>
      <c r="AH60" s="227" t="s">
        <v>67</v>
      </c>
      <c r="AI60" s="227" t="s">
        <v>8</v>
      </c>
      <c r="AJ60" s="227" t="s">
        <v>5</v>
      </c>
      <c r="AK60" s="110"/>
    </row>
    <row r="61" spans="1:37" s="11" customFormat="1" ht="33" x14ac:dyDescent="0.25">
      <c r="A61" s="188"/>
      <c r="B61" s="188"/>
      <c r="C61" s="233"/>
      <c r="D61" s="195"/>
      <c r="E61" s="233"/>
      <c r="F61" s="188"/>
      <c r="G61" s="234"/>
      <c r="H61" s="234"/>
      <c r="I61" s="12"/>
      <c r="J61" s="65" t="s">
        <v>60</v>
      </c>
      <c r="K61" s="180" t="s">
        <v>61</v>
      </c>
      <c r="L61" s="65" t="s">
        <v>63</v>
      </c>
      <c r="M61" s="180" t="s">
        <v>64</v>
      </c>
      <c r="N61" s="12"/>
      <c r="O61" s="65" t="s">
        <v>60</v>
      </c>
      <c r="P61" s="180" t="s">
        <v>61</v>
      </c>
      <c r="Q61" s="65" t="s">
        <v>63</v>
      </c>
      <c r="R61" s="180" t="s">
        <v>64</v>
      </c>
      <c r="T61" s="65" t="s">
        <v>60</v>
      </c>
      <c r="U61" s="180" t="s">
        <v>61</v>
      </c>
      <c r="V61" s="65" t="s">
        <v>63</v>
      </c>
      <c r="W61" s="180" t="s">
        <v>64</v>
      </c>
      <c r="Y61" s="180" t="s">
        <v>60</v>
      </c>
      <c r="Z61" s="180" t="s">
        <v>61</v>
      </c>
      <c r="AA61" s="180" t="s">
        <v>65</v>
      </c>
      <c r="AB61" s="180" t="s">
        <v>64</v>
      </c>
      <c r="AD61" s="192"/>
      <c r="AE61" s="192"/>
      <c r="AG61" s="228"/>
      <c r="AH61" s="228"/>
      <c r="AI61" s="228"/>
      <c r="AJ61" s="228"/>
      <c r="AK61" s="110"/>
    </row>
    <row r="62" spans="1:37" ht="103.5" customHeight="1" x14ac:dyDescent="0.25">
      <c r="A62" s="198" t="s">
        <v>40</v>
      </c>
      <c r="B62" s="196" t="s">
        <v>13</v>
      </c>
      <c r="C62" s="196" t="s">
        <v>105</v>
      </c>
      <c r="D62" s="196" t="s">
        <v>74</v>
      </c>
      <c r="E62" s="96" t="s">
        <v>96</v>
      </c>
      <c r="F62" s="38" t="s">
        <v>42</v>
      </c>
      <c r="G62" s="38" t="s">
        <v>123</v>
      </c>
      <c r="H62" s="38" t="s">
        <v>135</v>
      </c>
      <c r="I62" s="14"/>
      <c r="J62" s="26">
        <v>1</v>
      </c>
      <c r="K62" s="158">
        <v>1</v>
      </c>
      <c r="L62" s="159">
        <v>79.868080000000006</v>
      </c>
      <c r="M62" s="160">
        <v>79.868080000000006</v>
      </c>
      <c r="N62" s="23"/>
      <c r="O62" s="26">
        <v>1</v>
      </c>
      <c r="P62" s="153">
        <v>1</v>
      </c>
      <c r="Q62" s="159">
        <v>1390.5904169999999</v>
      </c>
      <c r="R62" s="159">
        <v>1381.3593840000001</v>
      </c>
      <c r="S62" s="116"/>
      <c r="T62" s="148">
        <v>1</v>
      </c>
      <c r="U62" s="149">
        <v>0.99999999999999978</v>
      </c>
      <c r="V62" s="150">
        <v>2333.6725929999998</v>
      </c>
      <c r="W62" s="150">
        <v>2327.2133119999999</v>
      </c>
      <c r="X62" s="117"/>
      <c r="Y62" s="148">
        <v>1</v>
      </c>
      <c r="Z62" s="149">
        <v>0.28710000000000002</v>
      </c>
      <c r="AA62" s="150">
        <v>1548.2927500000001</v>
      </c>
      <c r="AB62" s="150">
        <v>334.47441300000003</v>
      </c>
      <c r="AC62" s="117"/>
      <c r="AD62" s="170">
        <v>1</v>
      </c>
      <c r="AE62" s="67">
        <v>68.608071733787725</v>
      </c>
      <c r="AF62" s="116"/>
      <c r="AG62" s="129">
        <v>1</v>
      </c>
      <c r="AH62" s="168">
        <v>0.65742</v>
      </c>
      <c r="AI62" s="66">
        <v>5421.0319117337876</v>
      </c>
      <c r="AJ62" s="66">
        <v>4122.9151890000003</v>
      </c>
    </row>
    <row r="63" spans="1:37" ht="187.5" customHeight="1" x14ac:dyDescent="0.25">
      <c r="A63" s="199"/>
      <c r="B63" s="197"/>
      <c r="C63" s="197"/>
      <c r="D63" s="197"/>
      <c r="E63" s="96" t="s">
        <v>97</v>
      </c>
      <c r="F63" s="38" t="s">
        <v>43</v>
      </c>
      <c r="G63" s="38" t="s">
        <v>124</v>
      </c>
      <c r="H63" s="38" t="s">
        <v>134</v>
      </c>
      <c r="I63" s="14"/>
      <c r="J63" s="26">
        <v>1</v>
      </c>
      <c r="K63" s="95">
        <v>1</v>
      </c>
      <c r="L63" s="161">
        <v>2471.2683010000001</v>
      </c>
      <c r="M63" s="160">
        <v>2397.7366740000002</v>
      </c>
      <c r="N63" s="23"/>
      <c r="O63" s="26">
        <v>1</v>
      </c>
      <c r="P63" s="155">
        <v>0.99390000000000001</v>
      </c>
      <c r="Q63" s="159">
        <v>5900.5469130000001</v>
      </c>
      <c r="R63" s="159">
        <v>5574.7518339999997</v>
      </c>
      <c r="S63" s="116"/>
      <c r="T63" s="148">
        <v>1</v>
      </c>
      <c r="U63" s="149">
        <v>1</v>
      </c>
      <c r="V63" s="150">
        <v>3979.2984070000002</v>
      </c>
      <c r="W63" s="150">
        <v>3979.2062500000002</v>
      </c>
      <c r="X63" s="117"/>
      <c r="Y63" s="148">
        <v>1</v>
      </c>
      <c r="Z63" s="149">
        <v>0.25409999999999999</v>
      </c>
      <c r="AA63" s="150">
        <v>5509.8892500000002</v>
      </c>
      <c r="AB63" s="150">
        <v>3367.3699689999999</v>
      </c>
      <c r="AC63" s="117"/>
      <c r="AD63" s="170">
        <v>1</v>
      </c>
      <c r="AE63" s="67">
        <v>1678.8639282662125</v>
      </c>
      <c r="AF63" s="116"/>
      <c r="AG63" s="129">
        <v>1</v>
      </c>
      <c r="AH63" s="168">
        <v>0.64960000000000007</v>
      </c>
      <c r="AI63" s="66">
        <v>19539.866799266212</v>
      </c>
      <c r="AJ63" s="66">
        <v>15319.064727000001</v>
      </c>
    </row>
    <row r="64" spans="1:37" s="6" customFormat="1" ht="15.75" x14ac:dyDescent="0.25">
      <c r="A64" s="55"/>
      <c r="B64" s="56" t="s">
        <v>58</v>
      </c>
      <c r="C64" s="56"/>
      <c r="D64" s="56"/>
      <c r="E64" s="56"/>
      <c r="F64" s="46"/>
      <c r="G64" s="46"/>
      <c r="H64" s="59"/>
      <c r="I64" s="41"/>
      <c r="J64" s="42"/>
      <c r="K64" s="42"/>
      <c r="L64" s="43">
        <v>2551.1363810000003</v>
      </c>
      <c r="M64" s="43">
        <v>2477.6047540000004</v>
      </c>
      <c r="N64" s="54"/>
      <c r="O64" s="42"/>
      <c r="P64" s="42"/>
      <c r="Q64" s="43">
        <v>7291.1373299999996</v>
      </c>
      <c r="R64" s="43">
        <v>6956.111218</v>
      </c>
      <c r="T64" s="42"/>
      <c r="U64" s="42"/>
      <c r="V64" s="43">
        <v>6312.9709999999995</v>
      </c>
      <c r="W64" s="43">
        <v>6306.419562</v>
      </c>
      <c r="X64" s="171"/>
      <c r="Y64" s="42"/>
      <c r="Z64" s="42"/>
      <c r="AA64" s="43">
        <v>7058.1820000000007</v>
      </c>
      <c r="AB64" s="43">
        <v>3701.8443819999998</v>
      </c>
      <c r="AC64" s="171"/>
      <c r="AD64" s="42"/>
      <c r="AE64" s="43">
        <v>1747.4720000000002</v>
      </c>
      <c r="AG64" s="106"/>
      <c r="AH64" s="106"/>
      <c r="AI64" s="68">
        <v>24960.898711000002</v>
      </c>
      <c r="AJ64" s="68">
        <v>19441.979916</v>
      </c>
      <c r="AK64" s="110"/>
    </row>
    <row r="65" spans="1:37" s="6" customFormat="1" ht="15.75" x14ac:dyDescent="0.25">
      <c r="A65" s="57"/>
      <c r="B65" s="58"/>
      <c r="C65" s="58"/>
      <c r="D65" s="58"/>
      <c r="E65" s="58"/>
      <c r="F65" s="59"/>
      <c r="G65" s="59"/>
      <c r="H65" s="59"/>
      <c r="I65" s="41"/>
      <c r="J65" s="60"/>
      <c r="K65" s="60"/>
      <c r="L65" s="61">
        <v>2551.1363810000003</v>
      </c>
      <c r="M65" s="61"/>
      <c r="N65" s="44"/>
      <c r="O65" s="60"/>
      <c r="P65" s="60"/>
      <c r="Q65" s="61"/>
      <c r="R65" s="61"/>
      <c r="T65" s="61"/>
      <c r="U65" s="61"/>
      <c r="V65" s="61"/>
      <c r="W65" s="61"/>
      <c r="Y65" s="61"/>
      <c r="Z65" s="61"/>
      <c r="AA65" s="61"/>
      <c r="AB65" s="61"/>
      <c r="AD65" s="60"/>
      <c r="AE65" s="61"/>
      <c r="AG65" s="109"/>
      <c r="AH65" s="109"/>
      <c r="AI65" s="63"/>
      <c r="AJ65" s="110"/>
      <c r="AK65" s="110"/>
    </row>
    <row r="66" spans="1:37" x14ac:dyDescent="0.25">
      <c r="A66" s="6" t="s">
        <v>33</v>
      </c>
      <c r="B66" s="6" t="s">
        <v>34</v>
      </c>
      <c r="C66" s="6"/>
      <c r="D66" s="6"/>
      <c r="E66" s="6"/>
      <c r="F66" s="7"/>
      <c r="G66" s="7"/>
      <c r="H66" s="7"/>
      <c r="I66" s="8"/>
      <c r="J66" s="7"/>
      <c r="K66" s="7"/>
      <c r="L66" s="7"/>
      <c r="M66" s="7"/>
      <c r="N66" s="8"/>
      <c r="O66" s="7"/>
      <c r="P66" s="7"/>
      <c r="Q66" s="7"/>
      <c r="R66" s="7"/>
      <c r="T66" s="7"/>
      <c r="U66" s="7"/>
      <c r="V66" s="7"/>
      <c r="W66" s="7"/>
      <c r="Y66" s="7"/>
      <c r="Z66" s="7"/>
      <c r="AA66" s="7"/>
      <c r="AB66" s="7"/>
      <c r="AD66" s="7"/>
      <c r="AE66" s="7"/>
      <c r="AG66" s="105"/>
      <c r="AH66" s="105"/>
      <c r="AI66" s="105"/>
    </row>
    <row r="67" spans="1:37" x14ac:dyDescent="0.25">
      <c r="A67" s="9">
        <v>44</v>
      </c>
      <c r="B67" s="6" t="s">
        <v>44</v>
      </c>
      <c r="C67" s="6"/>
      <c r="D67" s="6"/>
      <c r="E67" s="6"/>
      <c r="F67" s="7"/>
      <c r="G67" s="7"/>
      <c r="H67" s="7"/>
      <c r="I67" s="8"/>
      <c r="J67" s="7"/>
      <c r="K67" s="7"/>
      <c r="L67" s="7"/>
      <c r="M67" s="7"/>
      <c r="N67" s="8"/>
      <c r="O67" s="7"/>
      <c r="P67" s="7"/>
      <c r="Q67" s="7"/>
      <c r="R67" s="7"/>
      <c r="T67" s="7"/>
      <c r="U67" s="7"/>
      <c r="V67" s="7"/>
      <c r="W67" s="7"/>
      <c r="Y67" s="7"/>
      <c r="Z67" s="7"/>
      <c r="AA67" s="7"/>
      <c r="AB67" s="7"/>
      <c r="AD67" s="7"/>
      <c r="AE67" s="7"/>
      <c r="AG67" s="105"/>
      <c r="AH67" s="105"/>
      <c r="AI67" s="105"/>
    </row>
    <row r="68" spans="1:37" s="11" customFormat="1" ht="15" customHeight="1" x14ac:dyDescent="0.25">
      <c r="A68" s="188" t="s">
        <v>2</v>
      </c>
      <c r="B68" s="188" t="s">
        <v>3</v>
      </c>
      <c r="C68" s="232" t="s">
        <v>101</v>
      </c>
      <c r="D68" s="193" t="s">
        <v>68</v>
      </c>
      <c r="E68" s="232" t="s">
        <v>92</v>
      </c>
      <c r="F68" s="188" t="s">
        <v>19</v>
      </c>
      <c r="G68" s="234" t="s">
        <v>106</v>
      </c>
      <c r="H68" s="234" t="s">
        <v>131</v>
      </c>
      <c r="I68" s="10"/>
      <c r="J68" s="188">
        <v>2016</v>
      </c>
      <c r="K68" s="188"/>
      <c r="L68" s="188"/>
      <c r="M68" s="188"/>
      <c r="N68" s="10"/>
      <c r="O68" s="188">
        <v>2017</v>
      </c>
      <c r="P68" s="188"/>
      <c r="Q68" s="188"/>
      <c r="R68" s="188"/>
      <c r="T68" s="188">
        <v>2018</v>
      </c>
      <c r="U68" s="188"/>
      <c r="V68" s="188"/>
      <c r="W68" s="188"/>
      <c r="Y68" s="188">
        <v>2019</v>
      </c>
      <c r="Z68" s="188"/>
      <c r="AA68" s="188"/>
      <c r="AB68" s="188"/>
      <c r="AD68" s="188">
        <v>2020</v>
      </c>
      <c r="AE68" s="188"/>
      <c r="AG68" s="229" t="s">
        <v>20</v>
      </c>
      <c r="AH68" s="230"/>
      <c r="AI68" s="230"/>
      <c r="AJ68" s="230"/>
      <c r="AK68" s="110"/>
    </row>
    <row r="69" spans="1:37" s="11" customFormat="1" ht="16.5" customHeight="1" x14ac:dyDescent="0.25">
      <c r="A69" s="188"/>
      <c r="B69" s="188"/>
      <c r="C69" s="216"/>
      <c r="D69" s="194"/>
      <c r="E69" s="216"/>
      <c r="F69" s="188"/>
      <c r="G69" s="234"/>
      <c r="H69" s="234"/>
      <c r="I69" s="10"/>
      <c r="J69" s="187" t="s">
        <v>4</v>
      </c>
      <c r="K69" s="187"/>
      <c r="L69" s="187" t="s">
        <v>62</v>
      </c>
      <c r="M69" s="187"/>
      <c r="N69" s="10"/>
      <c r="O69" s="187" t="s">
        <v>6</v>
      </c>
      <c r="P69" s="187"/>
      <c r="Q69" s="187" t="s">
        <v>8</v>
      </c>
      <c r="R69" s="187"/>
      <c r="T69" s="187" t="s">
        <v>7</v>
      </c>
      <c r="U69" s="187"/>
      <c r="V69" s="187" t="s">
        <v>8</v>
      </c>
      <c r="W69" s="187"/>
      <c r="Y69" s="187" t="s">
        <v>7</v>
      </c>
      <c r="Z69" s="187"/>
      <c r="AA69" s="187" t="s">
        <v>8</v>
      </c>
      <c r="AB69" s="187"/>
      <c r="AD69" s="191" t="s">
        <v>7</v>
      </c>
      <c r="AE69" s="191" t="s">
        <v>8</v>
      </c>
      <c r="AG69" s="227" t="s">
        <v>6</v>
      </c>
      <c r="AH69" s="227" t="s">
        <v>67</v>
      </c>
      <c r="AI69" s="227" t="s">
        <v>8</v>
      </c>
      <c r="AJ69" s="227" t="s">
        <v>5</v>
      </c>
      <c r="AK69" s="110"/>
    </row>
    <row r="70" spans="1:37" s="11" customFormat="1" ht="33" x14ac:dyDescent="0.25">
      <c r="A70" s="188"/>
      <c r="B70" s="188"/>
      <c r="C70" s="233"/>
      <c r="D70" s="195"/>
      <c r="E70" s="233"/>
      <c r="F70" s="188"/>
      <c r="G70" s="234"/>
      <c r="H70" s="234"/>
      <c r="I70" s="12"/>
      <c r="J70" s="65" t="s">
        <v>60</v>
      </c>
      <c r="K70" s="180" t="s">
        <v>61</v>
      </c>
      <c r="L70" s="65" t="s">
        <v>63</v>
      </c>
      <c r="M70" s="180" t="s">
        <v>64</v>
      </c>
      <c r="N70" s="12"/>
      <c r="O70" s="65" t="s">
        <v>60</v>
      </c>
      <c r="P70" s="180" t="s">
        <v>61</v>
      </c>
      <c r="Q70" s="65" t="s">
        <v>63</v>
      </c>
      <c r="R70" s="180" t="s">
        <v>64</v>
      </c>
      <c r="T70" s="65" t="s">
        <v>60</v>
      </c>
      <c r="U70" s="180" t="s">
        <v>61</v>
      </c>
      <c r="V70" s="65" t="s">
        <v>63</v>
      </c>
      <c r="W70" s="180" t="s">
        <v>64</v>
      </c>
      <c r="Y70" s="180" t="s">
        <v>60</v>
      </c>
      <c r="Z70" s="180" t="s">
        <v>61</v>
      </c>
      <c r="AA70" s="180" t="s">
        <v>65</v>
      </c>
      <c r="AB70" s="180" t="s">
        <v>64</v>
      </c>
      <c r="AD70" s="192"/>
      <c r="AE70" s="192"/>
      <c r="AG70" s="228"/>
      <c r="AH70" s="228"/>
      <c r="AI70" s="228"/>
      <c r="AJ70" s="228"/>
      <c r="AK70" s="110"/>
    </row>
    <row r="71" spans="1:37" ht="347.25" customHeight="1" x14ac:dyDescent="0.25">
      <c r="A71" s="39" t="s">
        <v>45</v>
      </c>
      <c r="B71" s="24" t="s">
        <v>46</v>
      </c>
      <c r="C71" s="24" t="s">
        <v>105</v>
      </c>
      <c r="D71" s="24" t="s">
        <v>75</v>
      </c>
      <c r="E71" s="24" t="s">
        <v>98</v>
      </c>
      <c r="F71" s="38" t="s">
        <v>47</v>
      </c>
      <c r="G71" s="38" t="s">
        <v>125</v>
      </c>
      <c r="H71" s="38" t="s">
        <v>136</v>
      </c>
      <c r="I71" s="14"/>
      <c r="J71" s="26">
        <v>1</v>
      </c>
      <c r="K71" s="155">
        <v>0.83550000000000002</v>
      </c>
      <c r="L71" s="29">
        <v>1074.2237210000001</v>
      </c>
      <c r="M71" s="29">
        <v>1072.8383200000001</v>
      </c>
      <c r="N71" s="23"/>
      <c r="O71" s="26">
        <v>1</v>
      </c>
      <c r="P71" s="155">
        <v>0.96499999999999997</v>
      </c>
      <c r="Q71" s="29">
        <v>2972.9319999999998</v>
      </c>
      <c r="R71" s="29">
        <v>2969.6684799999998</v>
      </c>
      <c r="S71" s="116"/>
      <c r="T71" s="144">
        <v>1</v>
      </c>
      <c r="U71" s="151">
        <v>0.999</v>
      </c>
      <c r="V71" s="31">
        <v>5169.3190000000004</v>
      </c>
      <c r="W71" s="29">
        <v>3510.321966</v>
      </c>
      <c r="X71" s="117"/>
      <c r="Y71" s="144">
        <v>1</v>
      </c>
      <c r="Z71" s="151">
        <v>0.20750000000000002</v>
      </c>
      <c r="AA71" s="178">
        <v>5355.8959999999997</v>
      </c>
      <c r="AB71" s="29">
        <v>1285.9792950000001</v>
      </c>
      <c r="AC71" s="117"/>
      <c r="AD71" s="170">
        <v>1</v>
      </c>
      <c r="AE71" s="67">
        <v>1316</v>
      </c>
      <c r="AF71" s="116"/>
      <c r="AG71" s="129">
        <v>1</v>
      </c>
      <c r="AH71" s="166">
        <v>0.60140000000000005</v>
      </c>
      <c r="AI71" s="66">
        <v>15888.370720999999</v>
      </c>
      <c r="AJ71" s="66">
        <v>8838.8080609999997</v>
      </c>
    </row>
    <row r="72" spans="1:37" s="6" customFormat="1" ht="15.75" x14ac:dyDescent="0.25">
      <c r="A72" s="55"/>
      <c r="B72" s="56" t="s">
        <v>59</v>
      </c>
      <c r="C72" s="56"/>
      <c r="D72" s="56"/>
      <c r="E72" s="56"/>
      <c r="F72" s="46"/>
      <c r="G72" s="46"/>
      <c r="H72" s="59"/>
      <c r="I72" s="41"/>
      <c r="J72" s="42"/>
      <c r="K72" s="42"/>
      <c r="L72" s="43">
        <v>1074.2237210000001</v>
      </c>
      <c r="M72" s="43">
        <v>1072.8383200000001</v>
      </c>
      <c r="N72" s="54"/>
      <c r="O72" s="42"/>
      <c r="P72" s="42"/>
      <c r="Q72" s="43">
        <v>2972.9319999999998</v>
      </c>
      <c r="R72" s="43">
        <v>2969.6684799999998</v>
      </c>
      <c r="T72" s="42"/>
      <c r="U72" s="42"/>
      <c r="V72" s="43">
        <v>5169.3190000000004</v>
      </c>
      <c r="W72" s="43">
        <v>3510.321966</v>
      </c>
      <c r="X72" s="171"/>
      <c r="Y72" s="42"/>
      <c r="Z72" s="42"/>
      <c r="AA72" s="43">
        <v>5355.8959999999997</v>
      </c>
      <c r="AB72" s="43">
        <v>1285.9792950000001</v>
      </c>
      <c r="AC72" s="171"/>
      <c r="AD72" s="42"/>
      <c r="AE72" s="43">
        <v>1316</v>
      </c>
      <c r="AG72" s="106"/>
      <c r="AH72" s="106"/>
      <c r="AI72" s="68">
        <v>15888.370720999999</v>
      </c>
      <c r="AJ72" s="68">
        <v>8838.8080609999997</v>
      </c>
      <c r="AK72" s="110"/>
    </row>
    <row r="73" spans="1:37" x14ac:dyDescent="0.25">
      <c r="J73" s="116"/>
      <c r="K73" s="116"/>
      <c r="L73" s="116"/>
      <c r="M73" s="116"/>
      <c r="N73" s="162"/>
      <c r="O73" s="116"/>
      <c r="P73" s="116"/>
      <c r="Q73" s="116"/>
      <c r="R73" s="116"/>
      <c r="W73" s="116"/>
      <c r="X73" s="116"/>
      <c r="AB73" s="116"/>
      <c r="AC73" s="116"/>
      <c r="AD73" s="116"/>
    </row>
    <row r="74" spans="1:37" x14ac:dyDescent="0.25">
      <c r="W74" s="116"/>
      <c r="X74" s="116"/>
      <c r="AB74" s="116"/>
      <c r="AC74" s="116"/>
      <c r="AD74" s="116"/>
    </row>
  </sheetData>
  <mergeCells count="179">
    <mergeCell ref="AH69:AH70"/>
    <mergeCell ref="AI69:AI70"/>
    <mergeCell ref="AJ69:AJ70"/>
    <mergeCell ref="V69:W69"/>
    <mergeCell ref="Y69:Z69"/>
    <mergeCell ref="AA69:AB69"/>
    <mergeCell ref="AD69:AD70"/>
    <mergeCell ref="AE69:AE70"/>
    <mergeCell ref="AG69:AG70"/>
    <mergeCell ref="J69:K69"/>
    <mergeCell ref="L69:M69"/>
    <mergeCell ref="O69:P69"/>
    <mergeCell ref="Q69:R69"/>
    <mergeCell ref="T69:U69"/>
    <mergeCell ref="O68:R68"/>
    <mergeCell ref="T68:W68"/>
    <mergeCell ref="Y68:AB68"/>
    <mergeCell ref="AD68:AE68"/>
    <mergeCell ref="AG68:AJ68"/>
    <mergeCell ref="D68:D70"/>
    <mergeCell ref="E68:E70"/>
    <mergeCell ref="F68:F70"/>
    <mergeCell ref="G68:G70"/>
    <mergeCell ref="H68:H70"/>
    <mergeCell ref="J68:M68"/>
    <mergeCell ref="A68:A70"/>
    <mergeCell ref="B68:B70"/>
    <mergeCell ref="C68:C70"/>
    <mergeCell ref="B62:B63"/>
    <mergeCell ref="C62:C63"/>
    <mergeCell ref="D62:D63"/>
    <mergeCell ref="A62:A63"/>
    <mergeCell ref="AH60:AH61"/>
    <mergeCell ref="AI60:AI61"/>
    <mergeCell ref="AJ60:AJ61"/>
    <mergeCell ref="V60:W60"/>
    <mergeCell ref="Y60:Z60"/>
    <mergeCell ref="AA60:AB60"/>
    <mergeCell ref="AD60:AD61"/>
    <mergeCell ref="AE60:AE61"/>
    <mergeCell ref="AG60:AG61"/>
    <mergeCell ref="J60:K60"/>
    <mergeCell ref="L60:M60"/>
    <mergeCell ref="O60:P60"/>
    <mergeCell ref="Q60:R60"/>
    <mergeCell ref="T60:U60"/>
    <mergeCell ref="O59:R59"/>
    <mergeCell ref="T59:W59"/>
    <mergeCell ref="Y59:AB59"/>
    <mergeCell ref="AD59:AE59"/>
    <mergeCell ref="AG59:AJ59"/>
    <mergeCell ref="D59:D61"/>
    <mergeCell ref="E59:E61"/>
    <mergeCell ref="F59:F61"/>
    <mergeCell ref="G59:G61"/>
    <mergeCell ref="H59:H61"/>
    <mergeCell ref="J59:M59"/>
    <mergeCell ref="A59:A61"/>
    <mergeCell ref="B59:B61"/>
    <mergeCell ref="C59:C61"/>
    <mergeCell ref="C53:C54"/>
    <mergeCell ref="D53:D54"/>
    <mergeCell ref="E53:E54"/>
    <mergeCell ref="A53:A54"/>
    <mergeCell ref="B53:B54"/>
    <mergeCell ref="AI51:AI52"/>
    <mergeCell ref="AJ51:AJ52"/>
    <mergeCell ref="Y51:Z51"/>
    <mergeCell ref="AA51:AB51"/>
    <mergeCell ref="AD51:AD52"/>
    <mergeCell ref="AE51:AE52"/>
    <mergeCell ref="AG51:AG52"/>
    <mergeCell ref="AH51:AH52"/>
    <mergeCell ref="J51:K51"/>
    <mergeCell ref="L51:M51"/>
    <mergeCell ref="O51:P51"/>
    <mergeCell ref="Q51:R51"/>
    <mergeCell ref="T51:U51"/>
    <mergeCell ref="V51:W51"/>
    <mergeCell ref="J50:M50"/>
    <mergeCell ref="O50:R50"/>
    <mergeCell ref="T50:W50"/>
    <mergeCell ref="Y50:AB50"/>
    <mergeCell ref="AD50:AE50"/>
    <mergeCell ref="AG50:AJ50"/>
    <mergeCell ref="C50:C52"/>
    <mergeCell ref="D50:D52"/>
    <mergeCell ref="E50:E52"/>
    <mergeCell ref="F50:F52"/>
    <mergeCell ref="G50:G52"/>
    <mergeCell ref="H50:H52"/>
    <mergeCell ref="A50:A52"/>
    <mergeCell ref="B50:B52"/>
    <mergeCell ref="A41:A43"/>
    <mergeCell ref="B41:B43"/>
    <mergeCell ref="C41:C43"/>
    <mergeCell ref="D41:D43"/>
    <mergeCell ref="E41:E43"/>
    <mergeCell ref="H41:H43"/>
    <mergeCell ref="A37:A39"/>
    <mergeCell ref="B37:B39"/>
    <mergeCell ref="C37:C39"/>
    <mergeCell ref="D37:D39"/>
    <mergeCell ref="E37:E39"/>
    <mergeCell ref="H37:H39"/>
    <mergeCell ref="C32:C35"/>
    <mergeCell ref="D32:D35"/>
    <mergeCell ref="E32:E35"/>
    <mergeCell ref="H32:H35"/>
    <mergeCell ref="A32:A35"/>
    <mergeCell ref="B32:B35"/>
    <mergeCell ref="AI30:AI31"/>
    <mergeCell ref="AJ30:AJ31"/>
    <mergeCell ref="Y30:Z30"/>
    <mergeCell ref="AA30:AB30"/>
    <mergeCell ref="AD30:AD31"/>
    <mergeCell ref="AE30:AE31"/>
    <mergeCell ref="AG30:AG31"/>
    <mergeCell ref="AH30:AH31"/>
    <mergeCell ref="J30:K30"/>
    <mergeCell ref="L30:M30"/>
    <mergeCell ref="O30:P30"/>
    <mergeCell ref="Q30:R30"/>
    <mergeCell ref="T30:U30"/>
    <mergeCell ref="V30:W30"/>
    <mergeCell ref="J29:M29"/>
    <mergeCell ref="O29:R29"/>
    <mergeCell ref="T29:W29"/>
    <mergeCell ref="Y29:AB29"/>
    <mergeCell ref="AD29:AE29"/>
    <mergeCell ref="AG29:AJ29"/>
    <mergeCell ref="C29:C31"/>
    <mergeCell ref="D29:D31"/>
    <mergeCell ref="E29:E31"/>
    <mergeCell ref="F29:F31"/>
    <mergeCell ref="G29:G31"/>
    <mergeCell ref="H29:H31"/>
    <mergeCell ref="A29:A31"/>
    <mergeCell ref="B29:B31"/>
    <mergeCell ref="C17:C23"/>
    <mergeCell ref="D17:D23"/>
    <mergeCell ref="E17:E23"/>
    <mergeCell ref="H17:H23"/>
    <mergeCell ref="A17:A23"/>
    <mergeCell ref="B17:B23"/>
    <mergeCell ref="AI15:AI16"/>
    <mergeCell ref="AJ15:AJ16"/>
    <mergeCell ref="Y15:Z15"/>
    <mergeCell ref="AA15:AB15"/>
    <mergeCell ref="AD15:AD16"/>
    <mergeCell ref="AE15:AE16"/>
    <mergeCell ref="AG15:AG16"/>
    <mergeCell ref="AH15:AH16"/>
    <mergeCell ref="J15:K15"/>
    <mergeCell ref="L15:M15"/>
    <mergeCell ref="O15:P15"/>
    <mergeCell ref="Q15:R15"/>
    <mergeCell ref="T15:U15"/>
    <mergeCell ref="V15:W15"/>
    <mergeCell ref="J14:M14"/>
    <mergeCell ref="O14:R14"/>
    <mergeCell ref="T14:W14"/>
    <mergeCell ref="Y14:AB14"/>
    <mergeCell ref="AD14:AE14"/>
    <mergeCell ref="AG14:AJ14"/>
    <mergeCell ref="C14:C16"/>
    <mergeCell ref="D14:D16"/>
    <mergeCell ref="E14:E16"/>
    <mergeCell ref="F14:F16"/>
    <mergeCell ref="G14:G16"/>
    <mergeCell ref="H14:H16"/>
    <mergeCell ref="A14:A16"/>
    <mergeCell ref="B14:B16"/>
    <mergeCell ref="A3:F3"/>
    <mergeCell ref="A4:F4"/>
    <mergeCell ref="A5:F5"/>
    <mergeCell ref="A6:F6"/>
    <mergeCell ref="A8:F8"/>
    <mergeCell ref="B11:F11"/>
  </mergeCells>
  <pageMargins left="0.23622047244094491" right="0.23622047244094491" top="0.74803149606299213" bottom="0.74803149606299213" header="0.31496062992125984" footer="0.31496062992125984"/>
  <pageSetup scale="26" fitToHeight="2" orientation="landscape" r:id="rId1"/>
  <rowBreaks count="1" manualBreakCount="1">
    <brk id="44"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Abril 2019</vt:lpstr>
      <vt:lpstr>'Abril 2019'!Área_de_impresión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RAUL ALEJANDRO MESA VARGAS</cp:lastModifiedBy>
  <cp:lastPrinted>2019-05-20T22:48:54Z</cp:lastPrinted>
  <dcterms:created xsi:type="dcterms:W3CDTF">2009-07-24T20:19:08Z</dcterms:created>
  <dcterms:modified xsi:type="dcterms:W3CDTF">2019-05-20T22:49:04Z</dcterms:modified>
</cp:coreProperties>
</file>